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105" windowWidth="14310" windowHeight="12795" activeTab="0"/>
  </bookViews>
  <sheets>
    <sheet name="Raportin perustiedot" sheetId="1" r:id="rId1"/>
    <sheet name="Hankesuunnitelma" sheetId="2" r:id="rId2"/>
    <sheet name="Indikaattorit" sheetId="3" r:id="rId3"/>
    <sheet name="Aikataulu" sheetId="4" r:id="rId4"/>
    <sheet name="Hankinnat" sheetId="5" r:id="rId5"/>
    <sheet name="Inventaariolistat" sheetId="6" r:id="rId6"/>
    <sheet name="Talousosio perustiedot" sheetId="7" r:id="rId7"/>
    <sheet name="Henkilöstökulut" sheetId="8" r:id="rId8"/>
    <sheet name="Toiminto1" sheetId="9" r:id="rId9"/>
    <sheet name="Toiminto2" sheetId="10" r:id="rId10"/>
    <sheet name="Toiminto3" sheetId="11" r:id="rId11"/>
    <sheet name="Toiminto4 " sheetId="12" r:id="rId12"/>
    <sheet name="Toiminto5" sheetId="13" r:id="rId13"/>
    <sheet name="Muut kustannukset" sheetId="14" r:id="rId14"/>
    <sheet name="Yhteenveto" sheetId="15" r:id="rId15"/>
    <sheet name="Rahoitus" sheetId="16" r:id="rId16"/>
    <sheet name="Maksatustiedot" sheetId="17" r:id="rId17"/>
    <sheet name="Liitteet" sheetId="18" r:id="rId18"/>
  </sheets>
  <externalReferences>
    <externalReference r:id="rId21"/>
    <externalReference r:id="rId22"/>
    <externalReference r:id="rId23"/>
  </externalReferences>
  <definedNames>
    <definedName name="ACCCODE" localSheetId="2">#REF!</definedName>
    <definedName name="ACCCODE">#REF!</definedName>
    <definedName name="ACCCODE10" localSheetId="2">#REF!</definedName>
    <definedName name="ACCCODE10">#REF!</definedName>
    <definedName name="ACCCODE11" localSheetId="2">#REF!</definedName>
    <definedName name="ACCCODE11">#REF!</definedName>
    <definedName name="ACCCODE12" localSheetId="2">#REF!</definedName>
    <definedName name="ACCCODE12">#REF!</definedName>
    <definedName name="ACCCODE13" localSheetId="2">#REF!</definedName>
    <definedName name="ACCCODE13">#REF!</definedName>
    <definedName name="ACCCODE14" localSheetId="2">#REF!</definedName>
    <definedName name="ACCCODE14">#REF!</definedName>
    <definedName name="ACCCODE2" localSheetId="2">#REF!</definedName>
    <definedName name="ACCCODE2">#REF!</definedName>
    <definedName name="ACCCODE3" localSheetId="2">#REF!</definedName>
    <definedName name="ACCCODE3">#REF!</definedName>
    <definedName name="ACCCODE4" localSheetId="2">#REF!</definedName>
    <definedName name="ACCCODE4">#REF!</definedName>
    <definedName name="ACCCODE5" localSheetId="2">#REF!</definedName>
    <definedName name="ACCCODE5">#REF!</definedName>
    <definedName name="ACCCODE6" localSheetId="2">#REF!</definedName>
    <definedName name="ACCCODE6">#REF!</definedName>
    <definedName name="ACCCODE7" localSheetId="2">#REF!</definedName>
    <definedName name="ACCCODE7">#REF!</definedName>
    <definedName name="ACCCODE8" localSheetId="2">#REF!</definedName>
    <definedName name="ACCCODE8">#REF!</definedName>
    <definedName name="ACCCODE9" localSheetId="2">#REF!</definedName>
    <definedName name="ACCCODE9">#REF!</definedName>
    <definedName name="accode1" localSheetId="2">#REF!</definedName>
    <definedName name="accode1">#REF!</definedName>
    <definedName name="adasdas" localSheetId="2">#REF!</definedName>
    <definedName name="adasdas">#REF!</definedName>
    <definedName name="AREA" localSheetId="2">#REF!</definedName>
    <definedName name="AREA">#REF!</definedName>
    <definedName name="AREA10" localSheetId="2">#REF!</definedName>
    <definedName name="AREA10">#REF!</definedName>
    <definedName name="AREA11" localSheetId="2">#REF!</definedName>
    <definedName name="AREA11">#REF!</definedName>
    <definedName name="AREA12" localSheetId="2">#REF!</definedName>
    <definedName name="AREA12">#REF!</definedName>
    <definedName name="AREA13" localSheetId="2">#REF!</definedName>
    <definedName name="AREA13">#REF!</definedName>
    <definedName name="AREA14" localSheetId="2">#REF!</definedName>
    <definedName name="AREA14">#REF!</definedName>
    <definedName name="AREA2" localSheetId="2">#REF!</definedName>
    <definedName name="AREA2">#REF!</definedName>
    <definedName name="AREA3" localSheetId="2">#REF!</definedName>
    <definedName name="AREA3">#REF!</definedName>
    <definedName name="AREA4" localSheetId="2">#REF!</definedName>
    <definedName name="AREA4">#REF!</definedName>
    <definedName name="AREA5" localSheetId="2">#REF!</definedName>
    <definedName name="AREA5">#REF!</definedName>
    <definedName name="AREA6" localSheetId="2">#REF!</definedName>
    <definedName name="AREA6">#REF!</definedName>
    <definedName name="AREA7" localSheetId="2">#REF!</definedName>
    <definedName name="AREA7">#REF!</definedName>
    <definedName name="AREA8" localSheetId="2">#REF!</definedName>
    <definedName name="AREA8">#REF!</definedName>
    <definedName name="AREA9" localSheetId="2">#REF!</definedName>
    <definedName name="AREA9">#REF!</definedName>
    <definedName name="dsadsada" localSheetId="2">#REF!</definedName>
    <definedName name="dsadsada">#REF!</definedName>
    <definedName name="fdasfdsa" localSheetId="2">#REF!</definedName>
    <definedName name="fdasfdsa">#REF!</definedName>
    <definedName name="Toiminto1" localSheetId="2">#REF!</definedName>
    <definedName name="Toiminto1" localSheetId="8">'Toiminto1'!$A:$XFD</definedName>
    <definedName name="Toiminto1">#REF!</definedName>
    <definedName name="_xlnm.Print_Area" localSheetId="3">'Aikataulu'!$A$1:$J$78</definedName>
    <definedName name="_xlnm.Print_Area" localSheetId="1">'Hankesuunnitelma'!$A$1:$P$76</definedName>
    <definedName name="_xlnm.Print_Area" localSheetId="4">'Hankinnat'!$A$1:$J$139</definedName>
    <definedName name="_xlnm.Print_Area" localSheetId="7">'Henkilöstökulut'!$A$1:$I$58</definedName>
    <definedName name="_xlnm.Print_Area" localSheetId="2">'Indikaattorit'!$A$1:$L$236</definedName>
    <definedName name="_xlnm.Print_Area" localSheetId="17">'Liitteet'!$A$1:$J$40</definedName>
    <definedName name="_xlnm.Print_Area" localSheetId="13">'Muut kustannukset'!$A$1:$I$62</definedName>
    <definedName name="_xlnm.Print_Area" localSheetId="15">'Rahoitus'!$A$1:$F$41</definedName>
    <definedName name="_xlnm.Print_Area" localSheetId="0">'Raportin perustiedot'!$A$1:$K$42</definedName>
    <definedName name="_xlnm.Print_Area" localSheetId="6">'Talousosio perustiedot'!$A$1:$E$22</definedName>
    <definedName name="_xlnm.Print_Area" localSheetId="8">'Toiminto1'!$A$1:$J$63</definedName>
    <definedName name="_xlnm.Print_Area" localSheetId="9">'Toiminto2'!$A$1:$I$63</definedName>
    <definedName name="_xlnm.Print_Area" localSheetId="10">'Toiminto3'!$A$1:$I$64</definedName>
    <definedName name="_xlnm.Print_Area" localSheetId="11">'Toiminto4 '!$A$1:$I$63</definedName>
    <definedName name="_xlnm.Print_Area" localSheetId="12">'Toiminto5'!$A$1:$I$64</definedName>
    <definedName name="_xlnm.Print_Area" localSheetId="14">'Yhteenveto'!$A$1:$F$41</definedName>
    <definedName name="Z_4B7031FE_A209_4425_A537_9C5805C2F335_.wvu.PrintArea" localSheetId="1" hidden="1">'Hankesuunnitelma'!$A$7:$P$76</definedName>
    <definedName name="Z_4B7031FE_A209_4425_A537_9C5805C2F335_.wvu.PrintArea" localSheetId="2" hidden="1">'Indikaattorit'!$A$1:$J$90</definedName>
    <definedName name="Z_4B7031FE_A209_4425_A537_9C5805C2F335_.wvu.PrintArea" localSheetId="0" hidden="1">'Raportin perustiedot'!$A$1:$K$42</definedName>
  </definedNames>
  <calcPr fullCalcOnLoad="1"/>
</workbook>
</file>

<file path=xl/sharedStrings.xml><?xml version="1.0" encoding="utf-8"?>
<sst xmlns="http://schemas.openxmlformats.org/spreadsheetml/2006/main" count="630" uniqueCount="366">
  <si>
    <t>Selite</t>
  </si>
  <si>
    <t>Henkilöstökustannukset</t>
  </si>
  <si>
    <t>Tehtävänimike</t>
  </si>
  <si>
    <t>Tehtävä 3</t>
  </si>
  <si>
    <t>Tehtävä 4</t>
  </si>
  <si>
    <t>Euroa</t>
  </si>
  <si>
    <t>YHTEENSÄ</t>
  </si>
  <si>
    <t>Perustiedot</t>
  </si>
  <si>
    <t>Hankkeen nimi</t>
  </si>
  <si>
    <t>Hanketoiminto 1</t>
  </si>
  <si>
    <t>Sisäasioiden EU-rahastojen budjettilomake rahoituskaudella 2014-2020</t>
  </si>
  <si>
    <t>Tehtävä 5</t>
  </si>
  <si>
    <t>Tehtävä 6</t>
  </si>
  <si>
    <t>Tehtävä 7</t>
  </si>
  <si>
    <t>Tehtävä 8</t>
  </si>
  <si>
    <t>Tehtävä 9</t>
  </si>
  <si>
    <t>Tehtävä 10</t>
  </si>
  <si>
    <t>Rahoitus</t>
  </si>
  <si>
    <t>Yhteenveto</t>
  </si>
  <si>
    <t>EU-rahoitusosuus %</t>
  </si>
  <si>
    <t>EU-rahoitusosuus €</t>
  </si>
  <si>
    <t>Tarkistusruutu (tämän pitää olla nolla)</t>
  </si>
  <si>
    <t>Julkinen/yksityinen</t>
  </si>
  <si>
    <t>Toiminnon nimi</t>
  </si>
  <si>
    <t>Valitse</t>
  </si>
  <si>
    <t>Hanketoiminto 5</t>
  </si>
  <si>
    <t>Hanketoiminto 4</t>
  </si>
  <si>
    <t>Hanketoiminto 3</t>
  </si>
  <si>
    <t>Hanketoiminto 2</t>
  </si>
  <si>
    <t>Kyllä</t>
  </si>
  <si>
    <t>Rahoittajan nimi</t>
  </si>
  <si>
    <t>Rahoituksen lähde</t>
  </si>
  <si>
    <t>Yksityinen</t>
  </si>
  <si>
    <t>Julkinen</t>
  </si>
  <si>
    <t>Toimintokustannukset</t>
  </si>
  <si>
    <t>Muut kustannukset</t>
  </si>
  <si>
    <t>Lisätietoja:</t>
  </si>
  <si>
    <t>Tehtävä 2</t>
  </si>
  <si>
    <t>Tehtävä 1</t>
  </si>
  <si>
    <t>Palkan peruste</t>
  </si>
  <si>
    <t>Muut henkilöstökustannukset</t>
  </si>
  <si>
    <t>Kustannuslaji</t>
  </si>
  <si>
    <t>Yhteisrahoitus €</t>
  </si>
  <si>
    <t>Rahoitus yhteensä</t>
  </si>
  <si>
    <t>Välittömät kustannukset</t>
  </si>
  <si>
    <t>Yhteensä</t>
  </si>
  <si>
    <t>Välilliset kustannukset</t>
  </si>
  <si>
    <t>Yhteisrahoituksen osuus €</t>
  </si>
  <si>
    <t>Vuosi</t>
  </si>
  <si>
    <t>Hankkeen kustannukset</t>
  </si>
  <si>
    <t>Prosenttimääräisenä korvattavan kustannusmallin valinta, %</t>
  </si>
  <si>
    <t>Muut hankekustannukset</t>
  </si>
  <si>
    <t>Ei</t>
  </si>
  <si>
    <t xml:space="preserve">Diaarinro: </t>
  </si>
  <si>
    <t>Saapumispvm:</t>
  </si>
  <si>
    <t>Sisäministeriö täyttää:</t>
  </si>
  <si>
    <t>Tulostavoite</t>
  </si>
  <si>
    <t>Kuvaus</t>
  </si>
  <si>
    <t>Toiminto</t>
  </si>
  <si>
    <t>Tavoite 3</t>
  </si>
  <si>
    <t>Tavoite 2</t>
  </si>
  <si>
    <t>Tavoite 1</t>
  </si>
  <si>
    <t>Tavoitteet</t>
  </si>
  <si>
    <t>Kirjoita kansallisen tavoitteen numero ja nimi tähän</t>
  </si>
  <si>
    <t>Kansallinen tavoite</t>
  </si>
  <si>
    <t>Indikaattorit Erityistavoite 6</t>
  </si>
  <si>
    <t>Indikaattorit Erityistavoite 5</t>
  </si>
  <si>
    <t xml:space="preserve"> </t>
  </si>
  <si>
    <t>Indikaattorit Erityistavoite 2</t>
  </si>
  <si>
    <t>Indikaattorit Erityistavoite 1</t>
  </si>
  <si>
    <t>INDIKAATTORIT</t>
  </si>
  <si>
    <t>Jakso</t>
  </si>
  <si>
    <t>Hankkeen aikataulu</t>
  </si>
  <si>
    <t>AIKATAULU</t>
  </si>
  <si>
    <t>Tyyppi</t>
  </si>
  <si>
    <t>Muu hankinta-asiakirja</t>
  </si>
  <si>
    <t>Sopimus</t>
  </si>
  <si>
    <t>Hankintapäätös</t>
  </si>
  <si>
    <t>Avauspöytäkirja</t>
  </si>
  <si>
    <t>Tarjouspyyntö</t>
  </si>
  <si>
    <t xml:space="preserve">Ilmoita hankinta-asiakirjan päivämäärä ja liittäkää kopio asiakirjasta hakemukseen. </t>
  </si>
  <si>
    <t>Hankintailmoitus</t>
  </si>
  <si>
    <t>Muu menettely</t>
  </si>
  <si>
    <t>Suunnittelukilpailu</t>
  </si>
  <si>
    <t>Puitejärjestely</t>
  </si>
  <si>
    <t>Kilpailullinen neuvottelumenettely</t>
  </si>
  <si>
    <t>Suorahankinta</t>
  </si>
  <si>
    <t>Neuvottelumenettely</t>
  </si>
  <si>
    <t>Rajoitettu menettely</t>
  </si>
  <si>
    <t>Avoin menettely</t>
  </si>
  <si>
    <t>Valitse  käytettävä hankintamenettely.</t>
  </si>
  <si>
    <t>Käytettävä hankintamenettely</t>
  </si>
  <si>
    <t>Jos hankinnasta on valitettu markkinaoikeuteen, anna tässä valituksen päivämäärä ja tieto asian käsittelytilanteesta markkinaoikeudessa.</t>
  </si>
  <si>
    <t>Onko hankinnasta valitettu markkinaoikeuteen?</t>
  </si>
  <si>
    <t>Tässä voit kuvailla hankintaprosessia vapaamuotoisesti.</t>
  </si>
  <si>
    <t>Muuta tietoa hankintaprosessista</t>
  </si>
  <si>
    <t xml:space="preserve">Varmista, kuuluuko hankinta hankintalain (348/2007) piiriin. Kynnysarvon alittavat hankinnat eivät kuulu hankintalain piiriin. Voimassaolevat kynnysarvot voit tarkistaa verkkosivuilta www.hankinnat.fi.
</t>
  </si>
  <si>
    <t>Kuuluuko hankinta hankintalain soveltamisalaan?</t>
  </si>
  <si>
    <t>Mikä taho hankkii edellisessä kohdassa kuvatun laitteen, palvelun, rakennuksen tms.?</t>
  </si>
  <si>
    <t>Hankintayksikkö</t>
  </si>
  <si>
    <t>Määritä tähän hankinnan kohde, joka voi olla esim. laite, palvelu tai rakennus.</t>
  </si>
  <si>
    <t>Hankinnan kohde</t>
  </si>
  <si>
    <t>Voimassaolevat kynnysarvot voit tarkistaa verkkosivuilta www.hankinnat.fi.</t>
  </si>
  <si>
    <t xml:space="preserve">Varmista, kuuluuko hankinta hankintalain (348/2007) piiriin. Kynnysarvon alittavat hankinnat eivät kuulu hankintalain piiriin. 
</t>
  </si>
  <si>
    <t>Hankinnat (kansallisen kynnysarvon ylittävät hankinnat)</t>
  </si>
  <si>
    <t>HANKINNAT</t>
  </si>
  <si>
    <t>Välimaksatushakemus</t>
  </si>
  <si>
    <t>Tuensaaja:</t>
  </si>
  <si>
    <t>Hankkeen aloituspäivämäärä:</t>
  </si>
  <si>
    <t>Ohjausryhmän kokoonpano</t>
  </si>
  <si>
    <t>Ohjausryhmä:</t>
  </si>
  <si>
    <t>HANKKEEN TOTEUTUMINEN</t>
  </si>
  <si>
    <t>Tulokset raportointijaksolla</t>
  </si>
  <si>
    <t>Hankkeen tiedotustoimet</t>
  </si>
  <si>
    <t>Arvio hankkeen etenemisestä</t>
  </si>
  <si>
    <t>Indikaattorien laskentaperuste ja toteuman selite</t>
  </si>
  <si>
    <t>Jakson toteuma</t>
  </si>
  <si>
    <t>Inventaariolistat</t>
  </si>
  <si>
    <t>Laitteen kuvaus</t>
  </si>
  <si>
    <t>Laitteen sarjanumero</t>
  </si>
  <si>
    <t>Laitteen sijoituspaikka</t>
  </si>
  <si>
    <t>Laitteen ostopäivä</t>
  </si>
  <si>
    <t>Infrastruktuuri yli 100 000 euroa</t>
  </si>
  <si>
    <t>Laitteet yli 10 000 euroa</t>
  </si>
  <si>
    <t>Toteutunut lukumäärä</t>
  </si>
  <si>
    <t>Käyttöasteen toteuma 0-100 % (käyttö- ja kiinteä omaisuus)</t>
  </si>
  <si>
    <t xml:space="preserve">  Tarkistusruutu (tämän pitää olla nolla)</t>
  </si>
  <si>
    <t>Yhteisrahoituksen toteuma</t>
  </si>
  <si>
    <t>Maksatustiedot</t>
  </si>
  <si>
    <t>Tuen saaja</t>
  </si>
  <si>
    <t>Tuen saajan osoite</t>
  </si>
  <si>
    <t>Tuen saajan y-tunnus</t>
  </si>
  <si>
    <t>Tilinhaltijan nimi</t>
  </si>
  <si>
    <t>Tuensaajan pankki</t>
  </si>
  <si>
    <t>Pankin osoite</t>
  </si>
  <si>
    <t>Talousyhteyshenkilön nimi</t>
  </si>
  <si>
    <t>Talousyhteyshenkilön puhelin</t>
  </si>
  <si>
    <t>Talousyhteyshenkilön sähköposti</t>
  </si>
  <si>
    <t>Hankkeen asiakirjojen säilytyspaikka</t>
  </si>
  <si>
    <t>Muita tietoja</t>
  </si>
  <si>
    <t xml:space="preserve">Haettava maksuerä </t>
  </si>
  <si>
    <t>Maksatushakemuksen tietojen vahvistaminen</t>
  </si>
  <si>
    <t>Tilinumero (IBAN)</t>
  </si>
  <si>
    <t xml:space="preserve">Kyllä </t>
  </si>
  <si>
    <t>Paikka ja päiväys</t>
  </si>
  <si>
    <t>1.1 Hankkeessa kehitettävien konsuliyhteistyötoimien määrä yhteensä</t>
  </si>
  <si>
    <t>Tämä kohta laskee yhteen kohdissa 1.1.1, 1.1.2, 1.1.3 ja 1.1.4 ilmoitetut määrät.</t>
  </si>
  <si>
    <t>1.1.1 Yhteisten konsulitilojen hyödyntäminen</t>
  </si>
  <si>
    <t>Hankkeen tuella yhteisiin konsulitiloihin sijoitettavien henkilöiden lukumäärä.</t>
  </si>
  <si>
    <t>1.1.2 Yhteiset viisumikeskukset</t>
  </si>
  <si>
    <t>Hankkeen tuella kehitettävien yhteisten viisumikeskusten lukumäärä.</t>
  </si>
  <si>
    <t>1.1.3 Yhteiset edustustotehtävät</t>
  </si>
  <si>
    <t>Hankkeen tuella kehitettävien yhteisten edustustotehtävien lukumäärä.</t>
  </si>
  <si>
    <t>1.1.4 Muut</t>
  </si>
  <si>
    <t>Hankkeen tuella kehitettävien muiden yhteisten konsuli- tai edustustotoimien lukuäärä.</t>
  </si>
  <si>
    <t>Kirjoita tähän, mitä kohdassa "muut" raportoitavat toimet ovat.</t>
  </si>
  <si>
    <t>1.2 Koulutus</t>
  </si>
  <si>
    <t>1.2.1 Kurssien lukumäärä</t>
  </si>
  <si>
    <t>Hankkeen tuella järjestettävien yhteiseen viisumipolitiikkaan liittyvien kurssien lukumäärä.</t>
  </si>
  <si>
    <t>1.2.2 Henkilöiden lukumäärä</t>
  </si>
  <si>
    <t>Hankkeen tuella yhteiseen viisumipolitiikkaan liittyvää koulutusta saavien henkilöiden lukumäärä. Kirjatkaa tähän eri henkilöt, ei kurssipäivien lukumäärää.</t>
  </si>
  <si>
    <t>1.3 Erityisasiantuntijoiden määrä kolmansissa maissa yhteensä</t>
  </si>
  <si>
    <t>Tämä kohta laskee yhteen kohdissa 1.3.1 ja 1.3.2 ilmoitetut lukumäärät.</t>
  </si>
  <si>
    <t>1.3.1 Maahanmuuttoalan yhdyshenkilöt</t>
  </si>
  <si>
    <t>Hankkeen tuella kolmansiin maihin lähetettyjen maahanmuuttoalan yhdyshenkilöiden (ILO) lukumäärä.</t>
  </si>
  <si>
    <t>1.3.2 Muut yhdyshenkilöt tai asiantuntijatehtävät</t>
  </si>
  <si>
    <t>Hankkeen tuella kolmansiin maihin lähetettyjen muiden asiantuntijoiden tai yhdyshenkilöiden lukumäärä.</t>
  </si>
  <si>
    <t>Kirjoita tähän, mitä tehtäviä kohdassa 1.3.2 tarkoitetut henkilöt hoitavat.</t>
  </si>
  <si>
    <t>1.4 Konsulaattien kehittäminen</t>
  </si>
  <si>
    <t>1.4.1 Hankkeessa kehitettävien tai parannettavien konsulaattien lukumäärä</t>
  </si>
  <si>
    <t>Hankkeen tuella kehitettävien konsulaattien lukumäärä. Kehittämistoimet voivat liittyä esimerkiksi konsulaattien prosesseihin, henkilöstön osaamiseen, viisuminkäsittelyyn liittyviin tiloihin tai tekniikkaan.</t>
  </si>
  <si>
    <t>1.4.2 Hankkeessa kehitettävien tai parannettavien konsulaattien prosenttiosuus konsulaattien kokonaismäärästä</t>
  </si>
  <si>
    <t>2.1 Rajavalvontaan liittyvää koulutusta saaneiden henkilöiden ja kurssien määrä yhteensä</t>
  </si>
  <si>
    <t>Tämä kohta laskee yhteen kohdissa 2.1.1 ja 2.1.2 ilmoitetut lukumäärät.</t>
  </si>
  <si>
    <t>2.1.1 Kurssien lukumäärä</t>
  </si>
  <si>
    <t>Hankkeen tuella järjestettävien rajavalvontaan liittyvien kurssien lukumäärä.</t>
  </si>
  <si>
    <t>2.1.2 Henkilöiden lukumäärä</t>
  </si>
  <si>
    <t>Rajavalvontaan liittyvää koulutusta saavien henkilöiden lukumäärä.</t>
  </si>
  <si>
    <t>2.2 Kehitetyn tai parannetun rajavalvonnan infrastruktuurin (tarkastukset ja valvonta) ja välineiden määrä yhteensä</t>
  </si>
  <si>
    <t>Tämä kohta laskee yhteen kohdissa 2.2.1, 2.2.2, 2.2.3, 2.2.4 ja 2.2.5 ilmoitetut määrät.</t>
  </si>
  <si>
    <t>2.2.1 Infrastruktuuri</t>
  </si>
  <si>
    <t>Kehitetäänkö hankkeessa rajavalvontaan tai -tarkastuksiin liittyvää infrastruktuuria, kuten esim. rakennuksia, kiinteitä valvontalaitteita tai rajatarkastusalueita?</t>
  </si>
  <si>
    <t>2.2.2 Kulkuneuvot</t>
  </si>
  <si>
    <t>Tämä kohta laskee yhteen ilma-alukset sekä maa- ja vesikulkuneuvot (kohdat 2.2.2.1, 2.2.2.2 ja 2.2.2.3).</t>
  </si>
  <si>
    <t>2.2.2.1 Ilma-alukset</t>
  </si>
  <si>
    <t>Hankitaanko tai parannetaanko hankkeessa ilma-aluksia, kuten lentokoneita, helikoptereita tai miehittämättömiä ilma-aluksia (RPAS)?</t>
  </si>
  <si>
    <t>2.2.2.2 Maakulkuneuvot</t>
  </si>
  <si>
    <t>Hankitaanko tai parannetaanko hankkeessa maakulkuneuvoja, kuten esimerkiksi partioautoja, maastoajoneuvoja, mönkijöitä, moottoripyöriä tai -kelkkoja?</t>
  </si>
  <si>
    <t>2.2.2.3 Vesikulkuneuvot</t>
  </si>
  <si>
    <t>Hankitaanko tai parannetaanko hankkeessa vesikulkuneuvoja, kuten esimerkiksi partioveneitä, vartiolaivoja tai nopeita veneitä?</t>
  </si>
  <si>
    <t>2.2.3 Laitteiden lukumäärä</t>
  </si>
  <si>
    <t>Hankitaanko tai parannetaanko hankkeessa rajavalvonnassa tai -tarkastuksissa tarvittavia laitteita, kuten esimerkiksi liikuteltavia valvontalaitteistoja tai -laitteita, matkustusasiakirjojen tai sormenjälkien tarkastus- ja lukulaitteita?</t>
  </si>
  <si>
    <t>2.2.4 Muut</t>
  </si>
  <si>
    <t>Hankitaanko tai parannetaanko hankkeessa sellaisia rajavalvonnassa tai -tarkastuksissa tarvittavia laitteita tai välineistöä, jotka eivät sovi ylläoleviin kohtiin? Jos kyllä, niin ilmoittakaa tässä lukumäärä.</t>
  </si>
  <si>
    <t>2.3 Hankkeen tuella hankittujen rajatarkastusautomaattien kautta tehtyjen ulkorajanylitysten määrän osuus rajanylitysten kokonaismäärästä</t>
  </si>
  <si>
    <t>Mikäli hankkeen tuella hankitaan rajatarkastusautomaatteja (ABC), kirjatkaa tähän arvio siitä, miten iso osa ulkorajaylityksistä tulee tapahtumaan hankittujen automaattien kautta?</t>
  </si>
  <si>
    <t>2.4 Eurosurin yhteydessä kehitetyn tai parannetun rajavalvontainfrastruktuurin määrä yhteensä.</t>
  </si>
  <si>
    <t>2.4.1 Kansalliset keskukset (NCC)</t>
  </si>
  <si>
    <t>Kehitetäänkö tai parannetaanko hankkeen tuella sellaista rajavalvontainfrastruktuuria, joka on yhteydessä suoraan kansalliseen EUROSUR-keskukseen (NCC)?</t>
  </si>
  <si>
    <t>2.4.2 Alueelliset keskukset (RCC)</t>
  </si>
  <si>
    <t>Kehitetäänkö tai parannetaanko hankkeen tuella sellaista rajavalvontainfrastruktuuria, joka on yhteydessä alueelliseen EUROSUR-keskukseen (RCC)?</t>
  </si>
  <si>
    <t>2.4.3 Paikalliset keskukset (LCC)</t>
  </si>
  <si>
    <t>Kehitetäänkö tai parannetaanko hankkeen tuella sellaista rajavalvontainfrastruktuuria, joka on yhteydessä paikalliseen EUROSUR-keskukseen (LCC)?</t>
  </si>
  <si>
    <t>2.4.4 Muut keskukset</t>
  </si>
  <si>
    <t>Kehitetäänkö tai parannetaanko hankkeen tuella sellaista rajavalvontainfrastruktuuria, joka on yhteydessä muihin kuin kansalliseen, alueellisiin tai paikallisiin EUROSUR-keskuksiin?</t>
  </si>
  <si>
    <t>Jos hankkeessa hankintaan laitteita, jotka kirjasitte kohtaan "muut", niin todetkaa tässä lyhyesti millaisista laitteista, välineistöstä tms. on kyse.</t>
  </si>
  <si>
    <t>Erityistavoitteelle 3 (operatiivinen tuki) ei ole indikaattoreita.</t>
  </si>
  <si>
    <t>5.1 Yhteisten tutkintaryhmien ja operationaalisten EMPACT-hankkeiden määrä yhteensä</t>
  </si>
  <si>
    <t>Tämä kohta laskee yhteen alla kohdissa 5.1.1 ja 5.1.2 ilmoitetut lukumäärät.</t>
  </si>
  <si>
    <t>5.1.1 Hankeen tukemien yhteisten tutkintaryhmien lukumäärä</t>
  </si>
  <si>
    <t>Montako yhteistä tutkintaryhmää (Joint investigation team, JIT) on perustettu hankkeen tuella?</t>
  </si>
  <si>
    <t>5.1.2 Hankkeen tukemien operationaalisten EMPACT-hankkeiden lukumäärä</t>
  </si>
  <si>
    <t>Montako Empact-hanketta on perustettu hankkeen tuella? EMPACT = European Multidisciplinary Platform against Criminal Threats.</t>
  </si>
  <si>
    <t>5.1.3 Osallistuitteko vastaavana jäsenvaltiona?</t>
  </si>
  <si>
    <t>Vastatkaa tähän kyllä tai ei.</t>
  </si>
  <si>
    <t>5.1.4 Osallistuitteko kumppanijäsenvaltiona?</t>
  </si>
  <si>
    <t>5.1.5 Osallistuneiden kansallisten viranomaisten lukumäärä</t>
  </si>
  <si>
    <t>Montako suomalaista viranomaista osallistui hankkeeseen?</t>
  </si>
  <si>
    <t>5.1.6 Osallistuneiden kansallisten viranomaisten nimet</t>
  </si>
  <si>
    <t>Kirjatkaa tähän osallistuneet viranomaiset.</t>
  </si>
  <si>
    <t>5.1.7 Osallistuneiden unionin virastojen lukumäärä</t>
  </si>
  <si>
    <t>Montako Euroopan unionin virastoa osallistui hankkeeseen (esim. Eurojust, Europol)?</t>
  </si>
  <si>
    <t>5.1.8 Osallistuneiden unionin viranomaisten nimet</t>
  </si>
  <si>
    <t>Kirjatkaa tähän osallistuneet Euroopan unionin virastot.</t>
  </si>
  <si>
    <t>5.2 Rajat ylittäviin aiheisiin liittyvää koulutusta saaneen lainvalvontahenkilöstön määrä yhteensä</t>
  </si>
  <si>
    <t>Tämä kohta laskee yhteen alla eri rikollisuuden alojen kohdalla ilmoitetut henkilömäärät.</t>
  </si>
  <si>
    <t>5.2.1.1 Terrorismi</t>
  </si>
  <si>
    <t>Kuinka monta henkilöä saa hankkeen tuella koulutusta terrorismiin liittyen?</t>
  </si>
  <si>
    <t>5.2.1.2 Ihmiskauppa sekä naisten ja lasten seksuaalinen hyväksikäyttö</t>
  </si>
  <si>
    <t>Kuinka monta henkilöä saa hankkeen tuella koulutusta ihmiskauppaan tai naisten ja lasten seksuaaliseen hyväksikäyttöön liittyen?</t>
  </si>
  <si>
    <t>5.2.1.3 Laiton huumekauppa</t>
  </si>
  <si>
    <t>Kuinka monta henkilöä saa hankkeen tuella koulutusta laittomaan huumekauppaan liittyen?</t>
  </si>
  <si>
    <t>Kuinka monta henkilöä saa hankkeen tuella koulutusta laittomaan asekauppaan liittyen?</t>
  </si>
  <si>
    <t>5.2.1.5 Rahanpesu</t>
  </si>
  <si>
    <t>Kuinka monta henkilöä saa hankkeen tuella koulutusta rahanpesuun liittyen?</t>
  </si>
  <si>
    <t>5.2.1.6 Lahjonta</t>
  </si>
  <si>
    <t>Kuinka monta henkilöä saa hankkeen tuella koulutusta lahjontaan liittyen?</t>
  </si>
  <si>
    <t>5.2.1.7 Maksuvälineiden väärentäminen</t>
  </si>
  <si>
    <t>Kuinka monta henkilöä saa hankkeen tuella koulutusta maksuvälineiden väärentämiseen liittyen?</t>
  </si>
  <si>
    <t>5.2.1.8 Tietokonerikollisuus</t>
  </si>
  <si>
    <t>Kuinka monta henkilöä saa hankkeen tuella koulutusta tietokonerikollisuuteen liittyen?</t>
  </si>
  <si>
    <t>5.2.1.9 Järjestäytynyt rikollisuus</t>
  </si>
  <si>
    <t>Kuinka monta henkilöä saa hankkeen tuella koulutusta järjestäytyneeseen rikollisuuteen liittyen?</t>
  </si>
  <si>
    <t>5.2.2 Koulutuspäivien lukumäärä yhteensä (henkilöpäivät)</t>
  </si>
  <si>
    <t>5.2.2.1 Terrorismi</t>
  </si>
  <si>
    <t>5.2.2.2 Ihmiskauppa sekä naisten ja lasten seksuaalinen hyväksikäyttö</t>
  </si>
  <si>
    <t>5.2.2.3 Laiton huumekauppa</t>
  </si>
  <si>
    <t>5.2.2.5 Rahanpesu</t>
  </si>
  <si>
    <t>5.2.2.6 Lahjonta</t>
  </si>
  <si>
    <t>5.2.2.7 Maksuvälineiden väärentäminen</t>
  </si>
  <si>
    <t>5.2.2.8 Tietokonerikollisuus</t>
  </si>
  <si>
    <t>5.2.2.9 Järjestäytynyt rikollisuus</t>
  </si>
  <si>
    <t>5.3.1 Hankkeiden lukumäärä</t>
  </si>
  <si>
    <t>Tämä kohta laskee yhteen alla eri rikollisuuden alojen kohdalla ilmoitetut lukumäärät.</t>
  </si>
  <si>
    <t>5.3.1.1 Terrorismi</t>
  </si>
  <si>
    <t>Kohdistuuko hanke terrorismin torjuntaan? Vastaa 1 jos kyllä ja 0 jos ei.</t>
  </si>
  <si>
    <t>5.3.1.2 Ihmiskauppa sekä naisten ja lasten seksuaalinen hyväksikäyttö</t>
  </si>
  <si>
    <t>Kohdistuuko hanke ihmiskaupan sekä naisten ja lasten seksuaalisen hyväksikäytön torjuntaan? Vastaa 1 jos kyllä ja 0 jos ei.</t>
  </si>
  <si>
    <t>5.3.1.3 Laiton huumekauppa</t>
  </si>
  <si>
    <t>Kohdistuuko hanke laittoman huumekaupan torjuntaan? Vastaa 1 jos kyllä ja 0 jos ei.</t>
  </si>
  <si>
    <t>Kohdistuuko hanke laittoman asekaupan torjuntaan? Vastaa 1 jos kyllä ja 0 jos ei.</t>
  </si>
  <si>
    <t>5.3.1.5 Rahanpesu</t>
  </si>
  <si>
    <t>Kohdistuuko hanke rahanpesun torjuntaan? Vastaa 1 jos kyllä ja 0 jos ei.</t>
  </si>
  <si>
    <t>5.3.1.6 Lahjonta</t>
  </si>
  <si>
    <t>Kohdistuuko hanke lahjonnan torjuntaan? Vastaa 1 jos kyllä ja 0 jos ei.</t>
  </si>
  <si>
    <t>5.3.1.7 Maksuvälineiden väärentäminen</t>
  </si>
  <si>
    <t>Kohdistuuko hanke maksuvälineiden väärentämisen torjuntaan? Vastaa 1 jos kyllä ja 0 jos ei.</t>
  </si>
  <si>
    <t>5.3.1.8 Tietokonerikollisuus</t>
  </si>
  <si>
    <t>Kohdistuuko hanke tietokonerikollisuuden torjuntaan? Vastaa 1 jos kyllä ja 0 jos ei.</t>
  </si>
  <si>
    <t>5.3.1.9 Järjestäytynyt rikollisuus</t>
  </si>
  <si>
    <t>Kohdistuuko hanke järjestäytyneen rikollisuuden torjuntaan? Vastaa 1 jos kyllä ja 0 jos ei.</t>
  </si>
  <si>
    <t>5.3.2 Hankkeiden taloudellinen arvo yhteensä</t>
  </si>
  <si>
    <t>Tämä kohta laskee yhteensä hankkeiden taloudellisen arvon.</t>
  </si>
  <si>
    <t>5.3.2.1 Terrorismi</t>
  </si>
  <si>
    <t>Ilmoittakaa tässä arvio hankkeen kokonaiskustannuksista.</t>
  </si>
  <si>
    <t>5.3.2.2 Ihmiskauppa sekä naisten ja lasten seksuaalinen hyväksikäyttö</t>
  </si>
  <si>
    <t>5.3.2.3 Laiton huumekauppa</t>
  </si>
  <si>
    <t>5.3.2.5 Rahanpesu</t>
  </si>
  <si>
    <t>5.3.2.6 Lahjonta</t>
  </si>
  <si>
    <t>5.3.2.7 Maksuvälineiden väärentäminen</t>
  </si>
  <si>
    <t>5.3.2.8 Tietokonerikollisuus</t>
  </si>
  <si>
    <t>5.3.2.9 Järjestäytynyt rikollisuus</t>
  </si>
  <si>
    <t>5.4 Sellaisten hankkeiden määrä, jotka liittyvät Europolin tietojärjestelmiin, tietokantoihin tai viestintävälineisiin ja joissa pyritään tehostamaan lainvalvontatietojen vaihtoa, jaoteltuna</t>
  </si>
  <si>
    <t>Tämä kohta laskee yhteen alla ilmoitetut lukumäärät.</t>
  </si>
  <si>
    <t>5.4.1 Tietojen latausjärjestelmät (1 tai 0)</t>
  </si>
  <si>
    <t>Kohdistuuko hanke tietojen latausjärjestelmiin? Vastaa 1 jos kyllä ja 0 jos ei.</t>
  </si>
  <si>
    <t>5.4.2 SIENAn käyttöoikeuksien laajentaminen (1 tai 0)</t>
  </si>
  <si>
    <t>Kohdistuuko hanke SIENAn käyttöoikeuksien laajentamiseen? Vastaa 1 jos kyllä ja 0 jos ei.</t>
  </si>
  <si>
    <t>5.4.3 Tietojen tallentaminen analyysitietokantoihin (1 tai 0)</t>
  </si>
  <si>
    <t>Kohdistuuko hanke tietojen tallentamiseen analyysitietokantoihin? Vastaa 1 jos kyllä ja 0 jos ei.</t>
  </si>
  <si>
    <t>6.1 Uusien tai parannettujen välineiden lukumäärä.</t>
  </si>
  <si>
    <t>Kirjaa tähän hankkeen tuella hankittujen tai parannettujen välineiden lukumäärä, joilla voidaan paremmin suojata elintärkeää infrastruktuuria.</t>
  </si>
  <si>
    <t>6.2 Hankkeen kohdentuminen riskien arviointiin ja hallintaan sisäisen turvallisuuden alalla (1 tai 0)</t>
  </si>
  <si>
    <t>Vastaa 1 jos hanke kohdistuu riskien arviointiin ja hallintaan ja 0 jos ei.</t>
  </si>
  <si>
    <t>6.3 Asiantuntijakokousten, työpajojen, seminaarien, konferenssien, julkaisujen, verkkosivustojen ja verkkokuulemisten määrä yhteensä</t>
  </si>
  <si>
    <t>6.3.1 Kriittisen infrastruktuurin suojelu</t>
  </si>
  <si>
    <t>Kuinka monta kriittisen infrastruktuurin suojeluun liittyvää asiantuntijakokousta, työpajaa, seminaaria, julkaisua tms. hankkeen tuella toteutetaan?</t>
  </si>
  <si>
    <t>6.3.2 Riskin- ja kriisitilanteen hallinta</t>
  </si>
  <si>
    <t>Kuinka monta riskin- ja kriisitilanteen hallintaan liittyvää asiantuntijakokousta, työpajaa, seminaaria, julkaisua tms. hankkeen tuella toteutetaan?</t>
  </si>
  <si>
    <t>Sisäisen turvallisuuden rahasto</t>
  </si>
  <si>
    <t>Hankkeen loppumispäivämäärä:</t>
  </si>
  <si>
    <t>Raportointiaikaväli (ppkkvvvv-ppkkvvvv):</t>
  </si>
  <si>
    <t>Ohjausryhmän tapaamiset (pvm)</t>
  </si>
  <si>
    <t>Toimintojen toimeenpanovaihe</t>
  </si>
  <si>
    <t>Toimintojen toimeenpanovaihe: Raportoi kunkin hanketoiminnon täytäntöönpano raportointijakson aikana. Miten toiminnon täytäntöönpanossa on onnistuttu? Onko toiminto edennyt aikataulussa? Onko täytäntöönpanossa ilmennyt ongelmia?</t>
  </si>
  <si>
    <t>Tulokset raportointijaksolla: Arvioi tulosten syntymistä raportointijaksolla.</t>
  </si>
  <si>
    <t>Arvioi tähän hankkeessa tehtyjä tiedotustoimenpiteitä ja niiden onnistumista.</t>
  </si>
  <si>
    <t>Arvioi hankkeen etenemistä. Eteneekö hanke suunnitellusti?</t>
  </si>
  <si>
    <t>Tavoite</t>
  </si>
  <si>
    <t>Toteuma koko hankkeen ajalta</t>
  </si>
  <si>
    <t xml:space="preserve">Toteuma raportointi-jaksolla </t>
  </si>
  <si>
    <t>Kirjaa tähän, miten isoa prosentuaalista osaa kehittämistoimien kohteena olleet konsulaatit edustavat kaikkiin edustustoihin nähden?</t>
  </si>
  <si>
    <t>5.2.1 Koulutusta saaneen henkilöstön lukumäärä yhteensä</t>
  </si>
  <si>
    <t>5.2.1.4 Laiton asekauppa</t>
  </si>
  <si>
    <t>5.2.2.4 Laiton asekauppa</t>
  </si>
  <si>
    <t>5.3 Rikosten torjunnan alan hankkeiden määrä ja taloudellinen arvo</t>
  </si>
  <si>
    <t>5.3.1.4 Laiton asekauppa</t>
  </si>
  <si>
    <t>5.3.2.4 Laiton asekauppa</t>
  </si>
  <si>
    <t xml:space="preserve">Aikatauluta hanke 1-3 kuukauden jaksoissa. Vuoden pituiset tai sitä lyhyemmät hankkeet tulee aikatauluttaa kuukauden tarkkuudella. Vuotta pidemmät hankkeet tulee aikatauluttaa hakijan valinnan mukaan 1-3 kuukauden jaksoihin. Lisää tarvittava määrä jaksoja </t>
  </si>
  <si>
    <t>Infrastruktuurin kuvaus</t>
  </si>
  <si>
    <t>Kiinteistön sijainti</t>
  </si>
  <si>
    <t>Valmistumispäivämäärä</t>
  </si>
  <si>
    <t>Talousarviossa budjetoidut henkilöstö-kustannukset</t>
  </si>
  <si>
    <t>Aiemmissa maksatus-hakemuksissa hyväksytyt kustannukset</t>
  </si>
  <si>
    <t>Kirjanpidon tositenumerot</t>
  </si>
  <si>
    <t>Tehtävän toteutuneet kustannukset raportointi-jaksolla</t>
  </si>
  <si>
    <t>Kuukausipalkka</t>
  </si>
  <si>
    <t>Muu henkilöstökustannus</t>
  </si>
  <si>
    <t>Talousarviossa budjetoidut muut henkilöstö-kustannukset</t>
  </si>
  <si>
    <t>Kustannuslajille talousarviossa budjetoitu summa €</t>
  </si>
  <si>
    <t>Aiemmissa maksatus-hakemuksissa hyväksytyt kustannukset €</t>
  </si>
  <si>
    <t>Kustannuslajin toteuma raportointijaksolla €</t>
  </si>
  <si>
    <t>KUSTANNUSTEN JAKAUTUMINEN KALENTERIVUOSILLE</t>
  </si>
  <si>
    <t>Talousarviossa budjetoidut kustannukset kalenterivuosittain</t>
  </si>
  <si>
    <t xml:space="preserve">Aiemmissa maksatushakemuksissa hyväksytyt kalenterivuosikustannukset </t>
  </si>
  <si>
    <t>Aiemmissa maksatushakemuk-sissa hyväksytyt kalenterivuosikohtaiset EU-rahoitusosuudet</t>
  </si>
  <si>
    <t xml:space="preserve">Toteuma </t>
  </si>
  <si>
    <t>Siirron saajalle 1 siirrettävä osuus</t>
  </si>
  <si>
    <t>Siirron saajalle 2 siirrettävä osuus</t>
  </si>
  <si>
    <t>Maksuerä, josta on kuitattu mahdollinen ennakko</t>
  </si>
  <si>
    <t>Allekirjoitus ja nimenselvennys</t>
  </si>
  <si>
    <t xml:space="preserve">Maksatushakemukseen tulee liittää seuraavat asiakirjat: </t>
  </si>
  <si>
    <t>• arvonlisävero-ohjaus 1. maksatushakemuksessa</t>
  </si>
  <si>
    <t>• ohjausryhmän kokousten pöytäkirjat</t>
  </si>
  <si>
    <t>• kirjanpidon pääkirjanote/otteet kyseiseltä raportointijaksolta</t>
  </si>
  <si>
    <t>• siirron saajan kirjanpidon pääkirjanotteet (mikäli sovellettavissa)</t>
  </si>
  <si>
    <t>• mikäli raportointijakson aikana on hankittu yli 30 000 euron hankintoja, tulee hankinta-asiakirjat liittää maksatushakemukseen</t>
  </si>
  <si>
    <t xml:space="preserve">Kuinka monta koulutuspäivää on saatu yhteensä terrorismiin liittyen? </t>
  </si>
  <si>
    <t xml:space="preserve">Kuinka monta koulutuspäivää on saatu yhteensä ihmiskauppaan sekä naisten ja lasten seksuaaliseen hyväksikäyttöön liittyen? </t>
  </si>
  <si>
    <t xml:space="preserve">Kuinka monta koulutuspäivää on saatu yhteensä laittomaan huumekauppaan liittyen? </t>
  </si>
  <si>
    <t xml:space="preserve">Kuinka monta koulutuspäivää on saatu yhteensä laittomaan asekauppaan liittyen? </t>
  </si>
  <si>
    <t xml:space="preserve">Kuinka monta koulutuspäivää on saatu yhteensä rahanpesuun liittyen? </t>
  </si>
  <si>
    <t xml:space="preserve">Kuinka monta koulutuspäivää on saatu yhteensä lahjontaan liittyen? </t>
  </si>
  <si>
    <t xml:space="preserve">Kuinka monta koulutuspäivää on saatu yhteensä maksuvälineiden väärentämiseen liittyen? </t>
  </si>
  <si>
    <t xml:space="preserve">Kuinka monta koulutuspäivää on saatu yhteensä tietokonerikollisuuteen liittyen? </t>
  </si>
  <si>
    <t>Kuinka monta koulutuspäivää on saatu yhteensä järjestäytyneeseen rikollisuuteen liittyen?</t>
  </si>
  <si>
    <t xml:space="preserve">Tämä kohta laskee yhteen alla eri rikollisuuden alojen kohdalla ilmoitetut koulutuspäivien lukumäärät. 
Koulutuspäivä = 6h koulutusta. Esimerkiksi 9 henkilöä saa 2h koulutusta. Tämä on yhteensä 18h koulutusta, joka on 3 koulutuspäivää.
</t>
  </si>
  <si>
    <t>Hankkeen diaarinumero</t>
  </si>
  <si>
    <t>Tehtävänimike ja työntekijän nimikirjaimet</t>
  </si>
  <si>
    <t xml:space="preserve">Tukipäätöksellä vahvistettu tehtävän tuntihinta </t>
  </si>
  <si>
    <t xml:space="preserve">Aiemmissa maksatus-hakemuksissa hyväksyttyjen tuntien lukumäärä </t>
  </si>
  <si>
    <t>Toteutuneiden tuntien lukumäärä raportointijaksolla</t>
  </si>
  <si>
    <t>Tuntien jakautuminen kuukausittain</t>
  </si>
  <si>
    <t xml:space="preserve">Henkilöstökustannukset - Yhteensä </t>
  </si>
  <si>
    <t>Henkilöstökustannukset - TOSIASIALLINEN KUSTANNUSMALLI</t>
  </si>
  <si>
    <t>Henkilöstökustannukset - YKSINKERTAISTETTU KUSTANNUSMALLI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</si>
</sst>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* _-#,##0\ &quot;€&quot;;* \-#,##0\ &quot;€&quot;;* _-&quot;-&quot;\ &quot;€&quot;;@"/>
    <numFmt numFmtId="167" formatCode="* #,##0;* \-#,##0;* &quot;-&quot;;@"/>
    <numFmt numFmtId="168" formatCode="* _-#,##0.00\ &quot;€&quot;;* \-#,##0.00\ &quot;€&quot;;* _-&quot;-&quot;??\ &quot;€&quot;;@"/>
    <numFmt numFmtId="169" formatCode="* #,##0.00;* \-#,##0.00;* &quot;-&quot;??;@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#,##0\ &quot;mk&quot;;\-#,##0\ &quot;mk&quot;"/>
    <numFmt numFmtId="175" formatCode="#,##0\ &quot;mk&quot;;[Red]\-#,##0\ &quot;mk&quot;"/>
    <numFmt numFmtId="176" formatCode="#,##0.00\ &quot;mk&quot;;\-#,##0.00\ &quot;mk&quot;"/>
    <numFmt numFmtId="177" formatCode="#,##0.00\ &quot;mk&quot;;[Red]\-#,##0.00\ &quot;mk&quot;"/>
    <numFmt numFmtId="178" formatCode="_-* #,##0\ &quot;mk&quot;_-;\-* #,##0\ &quot;mk&quot;_-;_-* &quot;-&quot;\ &quot;mk&quot;_-;_-@_-"/>
    <numFmt numFmtId="179" formatCode="_-* #,##0\ _m_k_-;\-* #,##0\ _m_k_-;_-* &quot;-&quot;\ _m_k_-;_-@_-"/>
    <numFmt numFmtId="180" formatCode="_-* #,##0.00\ &quot;mk&quot;_-;\-* #,##0.00\ &quot;mk&quot;_-;_-* &quot;-&quot;??\ &quot;mk&quot;_-;_-@_-"/>
    <numFmt numFmtId="181" formatCode="_-* #,##0.00\ _m_k_-;\-* #,##0.00\ _m_k_-;_-* &quot;-&quot;??\ _m_k_-;_-@_-"/>
    <numFmt numFmtId="182" formatCode="&quot;Kyllä&quot;;&quot;Kyllä&quot;;&quot;Ei&quot;"/>
    <numFmt numFmtId="183" formatCode="&quot;Tosi&quot;;&quot;Tosi&quot;;&quot;Epätosi&quot;"/>
    <numFmt numFmtId="184" formatCode="&quot;Käytössä&quot;;&quot;Käytössä&quot;;&quot;Ei käytössä&quot;"/>
    <numFmt numFmtId="185" formatCode="d\.m\.yyyy"/>
    <numFmt numFmtId="186" formatCode="00000"/>
    <numFmt numFmtId="187" formatCode="0.0"/>
    <numFmt numFmtId="188" formatCode="#,##0.00_ ;[Red]\-#,##0.00\ "/>
    <numFmt numFmtId="189" formatCode="#,##0_ ;[Red]\-#,##0\ "/>
    <numFmt numFmtId="190" formatCode="[$€-2]\ #\ ##,000_);[Red]\([$€-2]\ #\ ##,000\)"/>
    <numFmt numFmtId="191" formatCode="0.0\ %"/>
    <numFmt numFmtId="192" formatCode="#,##0.00\ _€"/>
    <numFmt numFmtId="193" formatCode="#,##0.00\ &quot;€&quot;"/>
    <numFmt numFmtId="194" formatCode="[$-40B]d\.\ mmmm&quot;ta &quot;yyyy"/>
  </numFmts>
  <fonts count="51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9"/>
      <color indexed="19"/>
      <name val="Tahoma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0" fontId="38" fillId="0" borderId="3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4" borderId="2" applyNumberFormat="0" applyAlignment="0" applyProtection="0"/>
    <xf numFmtId="0" fontId="47" fillId="35" borderId="8" applyNumberFormat="0" applyAlignment="0" applyProtection="0"/>
    <xf numFmtId="0" fontId="48" fillId="29" borderId="9" applyNumberFormat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8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8" borderId="11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 applyProtection="1">
      <alignment/>
      <protection locked="0"/>
    </xf>
    <xf numFmtId="188" fontId="0" fillId="8" borderId="13" xfId="0" applyNumberFormat="1" applyFill="1" applyBorder="1" applyAlignment="1" applyProtection="1">
      <alignment/>
      <protection hidden="1"/>
    </xf>
    <xf numFmtId="0" fontId="0" fillId="8" borderId="14" xfId="0" applyFill="1" applyBorder="1" applyAlignment="1" applyProtection="1">
      <alignment/>
      <protection hidden="1"/>
    </xf>
    <xf numFmtId="0" fontId="0" fillId="8" borderId="15" xfId="0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9" fillId="8" borderId="14" xfId="35" applyNumberFormat="1" applyFont="1" applyFill="1" applyBorder="1" applyAlignment="1" applyProtection="1">
      <alignment/>
      <protection hidden="1"/>
    </xf>
    <xf numFmtId="0" fontId="29" fillId="8" borderId="16" xfId="35" applyNumberFormat="1" applyFont="1" applyFill="1" applyBorder="1" applyAlignment="1" applyProtection="1">
      <alignment horizontal="right" vertical="top"/>
      <protection hidden="1"/>
    </xf>
    <xf numFmtId="4" fontId="0" fillId="8" borderId="15" xfId="0" applyNumberFormat="1" applyFont="1" applyFill="1" applyBorder="1" applyAlignment="1" applyProtection="1">
      <alignment/>
      <protection hidden="1"/>
    </xf>
    <xf numFmtId="0" fontId="0" fillId="8" borderId="11" xfId="0" applyFont="1" applyFill="1" applyBorder="1" applyAlignment="1" applyProtection="1">
      <alignment/>
      <protection hidden="1"/>
    </xf>
    <xf numFmtId="0" fontId="0" fillId="8" borderId="13" xfId="0" applyFill="1" applyBorder="1" applyAlignment="1" applyProtection="1">
      <alignment horizontal="right"/>
      <protection hidden="1"/>
    </xf>
    <xf numFmtId="0" fontId="0" fillId="8" borderId="17" xfId="0" applyFill="1" applyBorder="1" applyAlignment="1" applyProtection="1">
      <alignment/>
      <protection hidden="1"/>
    </xf>
    <xf numFmtId="0" fontId="3" fillId="8" borderId="13" xfId="0" applyFont="1" applyFill="1" applyBorder="1" applyAlignment="1" applyProtection="1">
      <alignment/>
      <protection hidden="1"/>
    </xf>
    <xf numFmtId="0" fontId="0" fillId="8" borderId="13" xfId="0" applyFont="1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88" fontId="0" fillId="0" borderId="18" xfId="0" applyNumberFormat="1" applyFill="1" applyBorder="1" applyAlignment="1" applyProtection="1">
      <alignment/>
      <protection hidden="1"/>
    </xf>
    <xf numFmtId="0" fontId="0" fillId="8" borderId="17" xfId="0" applyFont="1" applyFill="1" applyBorder="1" applyAlignment="1" applyProtection="1">
      <alignment/>
      <protection hidden="1"/>
    </xf>
    <xf numFmtId="0" fontId="0" fillId="8" borderId="13" xfId="0" applyFill="1" applyBorder="1" applyAlignment="1" applyProtection="1">
      <alignment/>
      <protection hidden="1"/>
    </xf>
    <xf numFmtId="0" fontId="0" fillId="8" borderId="19" xfId="0" applyFill="1" applyBorder="1" applyAlignment="1" applyProtection="1">
      <alignment/>
      <protection hidden="1"/>
    </xf>
    <xf numFmtId="0" fontId="0" fillId="8" borderId="13" xfId="0" applyFont="1" applyFill="1" applyBorder="1" applyAlignment="1" applyProtection="1">
      <alignment horizontal="right"/>
      <protection hidden="1"/>
    </xf>
    <xf numFmtId="0" fontId="2" fillId="0" borderId="20" xfId="0" applyFont="1" applyFill="1" applyBorder="1" applyAlignment="1">
      <alignment/>
    </xf>
    <xf numFmtId="0" fontId="29" fillId="8" borderId="16" xfId="35" applyNumberFormat="1" applyFont="1" applyFill="1" applyBorder="1" applyAlignment="1" applyProtection="1">
      <alignment/>
      <protection hidden="1"/>
    </xf>
    <xf numFmtId="0" fontId="0" fillId="8" borderId="16" xfId="0" applyFill="1" applyBorder="1" applyAlignment="1" applyProtection="1">
      <alignment/>
      <protection hidden="1"/>
    </xf>
    <xf numFmtId="0" fontId="0" fillId="8" borderId="14" xfId="0" applyFont="1" applyFill="1" applyBorder="1" applyAlignment="1" applyProtection="1">
      <alignment/>
      <protection hidden="1"/>
    </xf>
    <xf numFmtId="0" fontId="0" fillId="8" borderId="16" xfId="0" applyFont="1" applyFill="1" applyBorder="1" applyAlignment="1" applyProtection="1">
      <alignment/>
      <protection hidden="1"/>
    </xf>
    <xf numFmtId="188" fontId="29" fillId="8" borderId="13" xfId="0" applyNumberFormat="1" applyFont="1" applyFill="1" applyBorder="1" applyAlignment="1" applyProtection="1">
      <alignment/>
      <protection hidden="1"/>
    </xf>
    <xf numFmtId="0" fontId="0" fillId="8" borderId="11" xfId="0" applyFont="1" applyFill="1" applyBorder="1" applyAlignment="1" applyProtection="1">
      <alignment horizontal="left"/>
      <protection hidden="1"/>
    </xf>
    <xf numFmtId="0" fontId="0" fillId="0" borderId="13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188" fontId="0" fillId="0" borderId="13" xfId="0" applyNumberFormat="1" applyBorder="1" applyAlignment="1" applyProtection="1">
      <alignment/>
      <protection locked="0"/>
    </xf>
    <xf numFmtId="4" fontId="29" fillId="8" borderId="15" xfId="35" applyNumberFormat="1" applyFont="1" applyFill="1" applyBorder="1" applyAlignment="1" applyProtection="1">
      <alignment horizontal="right" vertical="top"/>
      <protection hidden="1"/>
    </xf>
    <xf numFmtId="49" fontId="29" fillId="8" borderId="13" xfId="29" applyNumberFormat="1" applyFont="1" applyFill="1" applyBorder="1" applyAlignment="1" applyProtection="1">
      <alignment horizontal="right" vertical="top"/>
      <protection hidden="1"/>
    </xf>
    <xf numFmtId="4" fontId="0" fillId="0" borderId="13" xfId="0" applyNumberFormat="1" applyBorder="1" applyAlignment="1" applyProtection="1">
      <alignment/>
      <protection locked="0"/>
    </xf>
    <xf numFmtId="0" fontId="4" fillId="0" borderId="0" xfId="0" applyFont="1" applyAlignment="1" applyProtection="1">
      <alignment/>
      <protection hidden="1"/>
    </xf>
    <xf numFmtId="0" fontId="3" fillId="8" borderId="14" xfId="0" applyFont="1" applyFill="1" applyBorder="1" applyAlignment="1" applyProtection="1">
      <alignment/>
      <protection hidden="1"/>
    </xf>
    <xf numFmtId="0" fontId="0" fillId="8" borderId="13" xfId="0" applyFont="1" applyFill="1" applyBorder="1" applyAlignment="1" applyProtection="1">
      <alignment horizontal="left"/>
      <protection hidden="1"/>
    </xf>
    <xf numFmtId="0" fontId="0" fillId="8" borderId="13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8" borderId="14" xfId="0" applyFont="1" applyFill="1" applyBorder="1" applyAlignment="1" applyProtection="1">
      <alignment horizontal="center"/>
      <protection hidden="1"/>
    </xf>
    <xf numFmtId="0" fontId="0" fillId="0" borderId="17" xfId="0" applyFont="1" applyFill="1" applyBorder="1" applyAlignment="1" applyProtection="1">
      <alignment horizontal="center"/>
      <protection hidden="1"/>
    </xf>
    <xf numFmtId="9" fontId="0" fillId="0" borderId="13" xfId="0" applyNumberFormat="1" applyBorder="1" applyAlignment="1" applyProtection="1">
      <alignment horizontal="center"/>
      <protection locked="0"/>
    </xf>
    <xf numFmtId="189" fontId="0" fillId="0" borderId="13" xfId="0" applyNumberFormat="1" applyBorder="1" applyAlignment="1" applyProtection="1">
      <alignment horizontal="center"/>
      <protection locked="0"/>
    </xf>
    <xf numFmtId="192" fontId="0" fillId="8" borderId="13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10" borderId="21" xfId="0" applyFill="1" applyBorder="1" applyAlignment="1">
      <alignment/>
    </xf>
    <xf numFmtId="0" fontId="0" fillId="10" borderId="22" xfId="0" applyFill="1" applyBorder="1" applyAlignment="1">
      <alignment/>
    </xf>
    <xf numFmtId="0" fontId="0" fillId="10" borderId="23" xfId="0" applyFill="1" applyBorder="1" applyAlignment="1">
      <alignment/>
    </xf>
    <xf numFmtId="0" fontId="0" fillId="10" borderId="24" xfId="0" applyFill="1" applyBorder="1" applyAlignment="1">
      <alignment/>
    </xf>
    <xf numFmtId="0" fontId="0" fillId="10" borderId="0" xfId="0" applyFill="1" applyBorder="1" applyAlignment="1">
      <alignment/>
    </xf>
    <xf numFmtId="0" fontId="3" fillId="10" borderId="24" xfId="0" applyFont="1" applyFill="1" applyBorder="1" applyAlignment="1">
      <alignment horizontal="left"/>
    </xf>
    <xf numFmtId="0" fontId="3" fillId="10" borderId="0" xfId="0" applyFont="1" applyFill="1" applyBorder="1" applyAlignment="1">
      <alignment horizontal="left"/>
    </xf>
    <xf numFmtId="0" fontId="0" fillId="10" borderId="0" xfId="0" applyFont="1" applyFill="1" applyBorder="1" applyAlignment="1">
      <alignment horizontal="left"/>
    </xf>
    <xf numFmtId="0" fontId="0" fillId="10" borderId="25" xfId="0" applyFont="1" applyFill="1" applyBorder="1" applyAlignment="1">
      <alignment horizontal="left"/>
    </xf>
    <xf numFmtId="0" fontId="0" fillId="10" borderId="26" xfId="0" applyFill="1" applyBorder="1" applyAlignment="1">
      <alignment/>
    </xf>
    <xf numFmtId="0" fontId="0" fillId="10" borderId="12" xfId="0" applyFill="1" applyBorder="1" applyAlignment="1">
      <alignment/>
    </xf>
    <xf numFmtId="0" fontId="0" fillId="10" borderId="27" xfId="0" applyFont="1" applyFill="1" applyBorder="1" applyAlignment="1">
      <alignment/>
    </xf>
    <xf numFmtId="0" fontId="0" fillId="0" borderId="0" xfId="0" applyFill="1" applyAlignment="1">
      <alignment/>
    </xf>
    <xf numFmtId="0" fontId="0" fillId="38" borderId="24" xfId="0" applyFill="1" applyBorder="1" applyAlignment="1">
      <alignment/>
    </xf>
    <xf numFmtId="0" fontId="0" fillId="10" borderId="28" xfId="0" applyFill="1" applyBorder="1" applyAlignment="1">
      <alignment/>
    </xf>
    <xf numFmtId="0" fontId="0" fillId="10" borderId="29" xfId="0" applyFill="1" applyBorder="1" applyAlignment="1">
      <alignment/>
    </xf>
    <xf numFmtId="0" fontId="0" fillId="10" borderId="30" xfId="0" applyFill="1" applyBorder="1" applyAlignment="1">
      <alignment/>
    </xf>
    <xf numFmtId="0" fontId="0" fillId="10" borderId="24" xfId="0" applyFill="1" applyBorder="1" applyAlignment="1">
      <alignment horizontal="left" vertical="top"/>
    </xf>
    <xf numFmtId="0" fontId="0" fillId="10" borderId="0" xfId="0" applyFill="1" applyBorder="1" applyAlignment="1">
      <alignment horizontal="left" vertical="top"/>
    </xf>
    <xf numFmtId="0" fontId="0" fillId="10" borderId="25" xfId="0" applyFont="1" applyFill="1" applyBorder="1" applyAlignment="1">
      <alignment horizontal="left" vertical="top"/>
    </xf>
    <xf numFmtId="0" fontId="0" fillId="39" borderId="0" xfId="0" applyFill="1" applyAlignment="1">
      <alignment/>
    </xf>
    <xf numFmtId="0" fontId="4" fillId="39" borderId="0" xfId="0" applyFont="1" applyFill="1" applyAlignment="1">
      <alignment/>
    </xf>
    <xf numFmtId="0" fontId="0" fillId="10" borderId="26" xfId="0" applyFill="1" applyBorder="1" applyAlignment="1">
      <alignment horizontal="left" vertical="top"/>
    </xf>
    <xf numFmtId="0" fontId="0" fillId="10" borderId="12" xfId="0" applyFill="1" applyBorder="1" applyAlignment="1">
      <alignment horizontal="left" vertical="top"/>
    </xf>
    <xf numFmtId="0" fontId="3" fillId="10" borderId="27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10" borderId="28" xfId="0" applyFill="1" applyBorder="1" applyAlignment="1">
      <alignment horizontal="left" vertical="top"/>
    </xf>
    <xf numFmtId="0" fontId="0" fillId="38" borderId="28" xfId="0" applyFont="1" applyFill="1" applyBorder="1" applyAlignment="1">
      <alignment vertical="top"/>
    </xf>
    <xf numFmtId="0" fontId="0" fillId="38" borderId="29" xfId="0" applyFont="1" applyFill="1" applyBorder="1" applyAlignment="1">
      <alignment vertical="top"/>
    </xf>
    <xf numFmtId="0" fontId="0" fillId="0" borderId="29" xfId="0" applyFont="1" applyFill="1" applyBorder="1" applyAlignment="1">
      <alignment vertical="top"/>
    </xf>
    <xf numFmtId="0" fontId="3" fillId="0" borderId="30" xfId="0" applyFont="1" applyFill="1" applyBorder="1" applyAlignment="1">
      <alignment vertical="top"/>
    </xf>
    <xf numFmtId="0" fontId="0" fillId="10" borderId="29" xfId="0" applyFill="1" applyBorder="1" applyAlignment="1">
      <alignment horizontal="center"/>
    </xf>
    <xf numFmtId="0" fontId="0" fillId="10" borderId="29" xfId="0" applyFill="1" applyBorder="1" applyAlignment="1">
      <alignment horizontal="right"/>
    </xf>
    <xf numFmtId="0" fontId="0" fillId="10" borderId="29" xfId="0" applyFont="1" applyFill="1" applyBorder="1" applyAlignment="1">
      <alignment/>
    </xf>
    <xf numFmtId="0" fontId="0" fillId="10" borderId="30" xfId="0" applyFont="1" applyFill="1" applyBorder="1" applyAlignment="1">
      <alignment/>
    </xf>
    <xf numFmtId="0" fontId="0" fillId="10" borderId="0" xfId="0" applyFill="1" applyBorder="1" applyAlignment="1">
      <alignment horizontal="center"/>
    </xf>
    <xf numFmtId="0" fontId="0" fillId="10" borderId="0" xfId="0" applyFill="1" applyBorder="1" applyAlignment="1">
      <alignment horizontal="right"/>
    </xf>
    <xf numFmtId="0" fontId="0" fillId="10" borderId="0" xfId="0" applyFont="1" applyFill="1" applyBorder="1" applyAlignment="1">
      <alignment/>
    </xf>
    <xf numFmtId="0" fontId="0" fillId="10" borderId="25" xfId="0" applyFont="1" applyFill="1" applyBorder="1" applyAlignment="1">
      <alignment/>
    </xf>
    <xf numFmtId="0" fontId="3" fillId="10" borderId="31" xfId="0" applyFont="1" applyFill="1" applyBorder="1" applyAlignment="1">
      <alignment/>
    </xf>
    <xf numFmtId="0" fontId="3" fillId="10" borderId="32" xfId="0" applyFont="1" applyFill="1" applyBorder="1" applyAlignment="1">
      <alignment/>
    </xf>
    <xf numFmtId="0" fontId="0" fillId="10" borderId="33" xfId="0" applyFont="1" applyFill="1" applyBorder="1" applyAlignment="1">
      <alignment/>
    </xf>
    <xf numFmtId="0" fontId="0" fillId="10" borderId="24" xfId="0" applyFill="1" applyBorder="1" applyAlignment="1">
      <alignment horizontal="left"/>
    </xf>
    <xf numFmtId="0" fontId="3" fillId="10" borderId="28" xfId="0" applyFont="1" applyFill="1" applyBorder="1" applyAlignment="1">
      <alignment horizontal="left"/>
    </xf>
    <xf numFmtId="0" fontId="3" fillId="10" borderId="29" xfId="0" applyFont="1" applyFill="1" applyBorder="1" applyAlignment="1">
      <alignment horizontal="left"/>
    </xf>
    <xf numFmtId="0" fontId="3" fillId="38" borderId="0" xfId="0" applyFont="1" applyFill="1" applyBorder="1" applyAlignment="1">
      <alignment horizontal="left"/>
    </xf>
    <xf numFmtId="0" fontId="0" fillId="38" borderId="0" xfId="0" applyFont="1" applyFill="1" applyBorder="1" applyAlignment="1">
      <alignment horizontal="left"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5" xfId="0" applyFont="1" applyBorder="1" applyAlignment="1">
      <alignment/>
    </xf>
    <xf numFmtId="0" fontId="0" fillId="0" borderId="24" xfId="0" applyBorder="1" applyAlignment="1">
      <alignment/>
    </xf>
    <xf numFmtId="0" fontId="7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vertical="center"/>
    </xf>
    <xf numFmtId="0" fontId="3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4" fontId="0" fillId="0" borderId="28" xfId="0" applyNumberFormat="1" applyBorder="1" applyAlignment="1" applyProtection="1">
      <alignment/>
      <protection locked="0"/>
    </xf>
    <xf numFmtId="0" fontId="0" fillId="0" borderId="0" xfId="0" applyBorder="1" applyAlignment="1">
      <alignment horizontal="right"/>
    </xf>
    <xf numFmtId="0" fontId="4" fillId="0" borderId="34" xfId="0" applyFont="1" applyBorder="1" applyAlignment="1" applyProtection="1">
      <alignment/>
      <protection locked="0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10" borderId="25" xfId="0" applyFont="1" applyFill="1" applyBorder="1" applyAlignment="1">
      <alignment/>
    </xf>
    <xf numFmtId="0" fontId="0" fillId="38" borderId="0" xfId="0" applyFill="1" applyBorder="1" applyAlignment="1">
      <alignment wrapText="1"/>
    </xf>
    <xf numFmtId="0" fontId="0" fillId="10" borderId="18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2" xfId="0" applyFont="1" applyFill="1" applyBorder="1" applyAlignment="1">
      <alignment/>
    </xf>
    <xf numFmtId="0" fontId="0" fillId="10" borderId="37" xfId="0" applyFill="1" applyBorder="1" applyAlignment="1">
      <alignment/>
    </xf>
    <xf numFmtId="0" fontId="3" fillId="38" borderId="24" xfId="0" applyFont="1" applyFill="1" applyBorder="1" applyAlignment="1">
      <alignment horizontal="left"/>
    </xf>
    <xf numFmtId="0" fontId="5" fillId="38" borderId="0" xfId="0" applyFont="1" applyFill="1" applyBorder="1" applyAlignment="1">
      <alignment/>
    </xf>
    <xf numFmtId="0" fontId="3" fillId="38" borderId="25" xfId="0" applyFont="1" applyFill="1" applyBorder="1" applyAlignment="1">
      <alignment horizontal="left"/>
    </xf>
    <xf numFmtId="0" fontId="5" fillId="10" borderId="29" xfId="0" applyFont="1" applyFill="1" applyBorder="1" applyAlignment="1">
      <alignment/>
    </xf>
    <xf numFmtId="0" fontId="0" fillId="10" borderId="29" xfId="0" applyFont="1" applyFill="1" applyBorder="1" applyAlignment="1">
      <alignment horizontal="left"/>
    </xf>
    <xf numFmtId="0" fontId="0" fillId="10" borderId="3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38" borderId="34" xfId="0" applyFill="1" applyBorder="1" applyAlignment="1">
      <alignment/>
    </xf>
    <xf numFmtId="0" fontId="0" fillId="38" borderId="35" xfId="0" applyFill="1" applyBorder="1" applyAlignment="1">
      <alignment/>
    </xf>
    <xf numFmtId="0" fontId="0" fillId="38" borderId="36" xfId="0" applyFill="1" applyBorder="1" applyAlignment="1">
      <alignment/>
    </xf>
    <xf numFmtId="0" fontId="4" fillId="38" borderId="0" xfId="0" applyFont="1" applyFill="1" applyBorder="1" applyAlignment="1">
      <alignment/>
    </xf>
    <xf numFmtId="0" fontId="0" fillId="38" borderId="0" xfId="0" applyFill="1" applyAlignment="1">
      <alignment/>
    </xf>
    <xf numFmtId="0" fontId="0" fillId="38" borderId="25" xfId="0" applyFill="1" applyBorder="1" applyAlignment="1">
      <alignment wrapText="1"/>
    </xf>
    <xf numFmtId="0" fontId="0" fillId="8" borderId="12" xfId="0" applyFont="1" applyFill="1" applyBorder="1" applyAlignment="1">
      <alignment horizontal="left"/>
    </xf>
    <xf numFmtId="0" fontId="0" fillId="8" borderId="13" xfId="0" applyFont="1" applyFill="1" applyBorder="1" applyAlignment="1" applyProtection="1">
      <alignment vertical="justify"/>
      <protection hidden="1"/>
    </xf>
    <xf numFmtId="0" fontId="0" fillId="0" borderId="13" xfId="0" applyBorder="1" applyAlignment="1">
      <alignment/>
    </xf>
    <xf numFmtId="0" fontId="0" fillId="0" borderId="0" xfId="47" applyFill="1">
      <alignment/>
      <protection/>
    </xf>
    <xf numFmtId="0" fontId="0" fillId="0" borderId="0" xfId="47">
      <alignment/>
      <protection/>
    </xf>
    <xf numFmtId="0" fontId="0" fillId="0" borderId="0" xfId="47" applyFont="1" applyFill="1">
      <alignment/>
      <protection/>
    </xf>
    <xf numFmtId="0" fontId="3" fillId="10" borderId="10" xfId="47" applyFont="1" applyFill="1" applyBorder="1" applyAlignment="1">
      <alignment horizontal="center" wrapText="1"/>
      <protection/>
    </xf>
    <xf numFmtId="0" fontId="3" fillId="0" borderId="0" xfId="47" applyFont="1" applyFill="1" applyBorder="1" applyAlignment="1">
      <alignment horizontal="center" wrapText="1"/>
      <protection/>
    </xf>
    <xf numFmtId="0" fontId="3" fillId="10" borderId="17" xfId="47" applyFont="1" applyFill="1" applyBorder="1" applyAlignment="1">
      <alignment horizontal="center" wrapText="1"/>
      <protection/>
    </xf>
    <xf numFmtId="0" fontId="3" fillId="10" borderId="0" xfId="47" applyFont="1" applyFill="1" applyBorder="1" applyAlignment="1">
      <alignment horizontal="center" wrapText="1"/>
      <protection/>
    </xf>
    <xf numFmtId="0" fontId="3" fillId="10" borderId="18" xfId="47" applyFont="1" applyFill="1" applyBorder="1" applyAlignment="1">
      <alignment horizontal="center" wrapText="1"/>
      <protection/>
    </xf>
    <xf numFmtId="0" fontId="4" fillId="10" borderId="17" xfId="47" applyFont="1" applyFill="1" applyBorder="1" applyAlignment="1">
      <alignment horizontal="left" vertical="top"/>
      <protection/>
    </xf>
    <xf numFmtId="0" fontId="4" fillId="10" borderId="0" xfId="47" applyFont="1" applyFill="1" applyBorder="1" applyAlignment="1">
      <alignment horizontal="left" vertical="top"/>
      <protection/>
    </xf>
    <xf numFmtId="0" fontId="0" fillId="10" borderId="0" xfId="47" applyFill="1" applyBorder="1">
      <alignment/>
      <protection/>
    </xf>
    <xf numFmtId="0" fontId="3" fillId="10" borderId="18" xfId="47" applyFont="1" applyFill="1" applyBorder="1">
      <alignment/>
      <protection/>
    </xf>
    <xf numFmtId="0" fontId="3" fillId="10" borderId="38" xfId="47" applyFont="1" applyFill="1" applyBorder="1">
      <alignment/>
      <protection/>
    </xf>
    <xf numFmtId="0" fontId="0" fillId="0" borderId="0" xfId="47" applyFill="1" applyBorder="1">
      <alignment/>
      <protection/>
    </xf>
    <xf numFmtId="0" fontId="4" fillId="39" borderId="0" xfId="47" applyFont="1" applyFill="1">
      <alignment/>
      <protection/>
    </xf>
    <xf numFmtId="0" fontId="0" fillId="39" borderId="0" xfId="47" applyFill="1">
      <alignment/>
      <protection/>
    </xf>
    <xf numFmtId="0" fontId="0" fillId="10" borderId="18" xfId="47" applyFill="1" applyBorder="1">
      <alignment/>
      <protection/>
    </xf>
    <xf numFmtId="0" fontId="0" fillId="10" borderId="17" xfId="47" applyFill="1" applyBorder="1">
      <alignment/>
      <protection/>
    </xf>
    <xf numFmtId="0" fontId="4" fillId="10" borderId="0" xfId="47" applyFont="1" applyFill="1" applyBorder="1">
      <alignment/>
      <protection/>
    </xf>
    <xf numFmtId="0" fontId="0" fillId="0" borderId="13" xfId="47" applyFont="1" applyFill="1" applyBorder="1" applyProtection="1">
      <alignment/>
      <protection locked="0"/>
    </xf>
    <xf numFmtId="0" fontId="4" fillId="0" borderId="0" xfId="47" applyFont="1" applyFill="1">
      <alignment/>
      <protection/>
    </xf>
    <xf numFmtId="0" fontId="0" fillId="38" borderId="13" xfId="47" applyFont="1" applyFill="1" applyBorder="1" applyProtection="1">
      <alignment/>
      <protection locked="0"/>
    </xf>
    <xf numFmtId="0" fontId="0" fillId="38" borderId="39" xfId="47" applyFill="1" applyBorder="1" applyProtection="1">
      <alignment/>
      <protection locked="0"/>
    </xf>
    <xf numFmtId="0" fontId="0" fillId="38" borderId="13" xfId="47" applyFill="1" applyBorder="1" applyProtection="1">
      <alignment/>
      <protection locked="0"/>
    </xf>
    <xf numFmtId="0" fontId="4" fillId="10" borderId="17" xfId="47" applyFont="1" applyFill="1" applyBorder="1">
      <alignment/>
      <protection/>
    </xf>
    <xf numFmtId="0" fontId="4" fillId="39" borderId="0" xfId="47" applyFont="1" applyFill="1" applyAlignment="1">
      <alignment/>
      <protection/>
    </xf>
    <xf numFmtId="0" fontId="0" fillId="10" borderId="10" xfId="47" applyFill="1" applyBorder="1">
      <alignment/>
      <protection/>
    </xf>
    <xf numFmtId="16" fontId="4" fillId="10" borderId="17" xfId="47" applyNumberFormat="1" applyFont="1" applyFill="1" applyBorder="1">
      <alignment/>
      <protection/>
    </xf>
    <xf numFmtId="0" fontId="0" fillId="0" borderId="0" xfId="47" applyAlignment="1">
      <alignment wrapText="1"/>
      <protection/>
    </xf>
    <xf numFmtId="0" fontId="0" fillId="10" borderId="19" xfId="47" applyFill="1" applyBorder="1">
      <alignment/>
      <protection/>
    </xf>
    <xf numFmtId="0" fontId="0" fillId="38" borderId="17" xfId="47" applyFill="1" applyBorder="1">
      <alignment/>
      <protection/>
    </xf>
    <xf numFmtId="0" fontId="0" fillId="38" borderId="0" xfId="47" applyFill="1" applyBorder="1">
      <alignment/>
      <protection/>
    </xf>
    <xf numFmtId="0" fontId="0" fillId="38" borderId="18" xfId="47" applyFill="1" applyBorder="1">
      <alignment/>
      <protection/>
    </xf>
    <xf numFmtId="0" fontId="0" fillId="10" borderId="40" xfId="47" applyFill="1" applyBorder="1">
      <alignment/>
      <protection/>
    </xf>
    <xf numFmtId="0" fontId="3" fillId="10" borderId="18" xfId="47" applyFont="1" applyFill="1" applyBorder="1" applyProtection="1">
      <alignment/>
      <protection/>
    </xf>
    <xf numFmtId="0" fontId="3" fillId="10" borderId="38" xfId="47" applyFont="1" applyFill="1" applyBorder="1" applyProtection="1">
      <alignment/>
      <protection/>
    </xf>
    <xf numFmtId="0" fontId="0" fillId="10" borderId="15" xfId="47" applyFill="1" applyBorder="1">
      <alignment/>
      <protection/>
    </xf>
    <xf numFmtId="0" fontId="0" fillId="10" borderId="29" xfId="47" applyFill="1" applyBorder="1">
      <alignment/>
      <protection/>
    </xf>
    <xf numFmtId="0" fontId="0" fillId="0" borderId="17" xfId="47" applyFill="1" applyBorder="1">
      <alignment/>
      <protection/>
    </xf>
    <xf numFmtId="0" fontId="0" fillId="0" borderId="0" xfId="47" applyBorder="1" applyAlignment="1">
      <alignment/>
      <protection/>
    </xf>
    <xf numFmtId="0" fontId="4" fillId="0" borderId="0" xfId="47" applyFont="1">
      <alignment/>
      <protection/>
    </xf>
    <xf numFmtId="0" fontId="4" fillId="10" borderId="18" xfId="47" applyFont="1" applyFill="1" applyBorder="1">
      <alignment/>
      <protection/>
    </xf>
    <xf numFmtId="0" fontId="4" fillId="0" borderId="0" xfId="47" applyFont="1" applyFill="1" applyBorder="1">
      <alignment/>
      <protection/>
    </xf>
    <xf numFmtId="0" fontId="4" fillId="10" borderId="10" xfId="47" applyFont="1" applyFill="1" applyBorder="1">
      <alignment/>
      <protection/>
    </xf>
    <xf numFmtId="0" fontId="4" fillId="39" borderId="0" xfId="47" applyFont="1" applyFill="1" applyAlignment="1">
      <alignment horizontal="left" vertical="top"/>
      <protection/>
    </xf>
    <xf numFmtId="0" fontId="4" fillId="0" borderId="0" xfId="47" applyFont="1" applyAlignment="1">
      <alignment/>
      <protection/>
    </xf>
    <xf numFmtId="16" fontId="4" fillId="10" borderId="0" xfId="47" applyNumberFormat="1" applyFont="1" applyFill="1" applyBorder="1" applyAlignment="1">
      <alignment horizontal="left" vertical="top" wrapText="1"/>
      <protection/>
    </xf>
    <xf numFmtId="0" fontId="4" fillId="10" borderId="19" xfId="47" applyFont="1" applyFill="1" applyBorder="1">
      <alignment/>
      <protection/>
    </xf>
    <xf numFmtId="0" fontId="4" fillId="10" borderId="29" xfId="47" applyFont="1" applyFill="1" applyBorder="1">
      <alignment/>
      <protection/>
    </xf>
    <xf numFmtId="0" fontId="4" fillId="10" borderId="40" xfId="47" applyFont="1" applyFill="1" applyBorder="1">
      <alignment/>
      <protection/>
    </xf>
    <xf numFmtId="0" fontId="3" fillId="0" borderId="0" xfId="47" applyFont="1" applyFill="1" applyBorder="1" applyAlignment="1">
      <alignment horizontal="center"/>
      <protection/>
    </xf>
    <xf numFmtId="0" fontId="3" fillId="38" borderId="25" xfId="47" applyFont="1" applyFill="1" applyBorder="1">
      <alignment/>
      <protection/>
    </xf>
    <xf numFmtId="0" fontId="3" fillId="38" borderId="0" xfId="47" applyFont="1" applyFill="1" applyBorder="1">
      <alignment/>
      <protection/>
    </xf>
    <xf numFmtId="0" fontId="4" fillId="38" borderId="0" xfId="47" applyFont="1" applyFill="1" applyBorder="1">
      <alignment/>
      <protection/>
    </xf>
    <xf numFmtId="0" fontId="4" fillId="10" borderId="25" xfId="47" applyFont="1" applyFill="1" applyBorder="1">
      <alignment/>
      <protection/>
    </xf>
    <xf numFmtId="0" fontId="4" fillId="10" borderId="20" xfId="47" applyFont="1" applyFill="1" applyBorder="1">
      <alignment/>
      <protection/>
    </xf>
    <xf numFmtId="0" fontId="4" fillId="38" borderId="0" xfId="47" applyFont="1" applyFill="1" applyBorder="1">
      <alignment/>
      <protection/>
    </xf>
    <xf numFmtId="0" fontId="3" fillId="10" borderId="10" xfId="47" applyFont="1" applyFill="1" applyBorder="1" applyAlignment="1">
      <alignment horizontal="center" wrapText="1"/>
      <protection/>
    </xf>
    <xf numFmtId="0" fontId="3" fillId="10" borderId="13" xfId="47" applyFont="1" applyFill="1" applyBorder="1" applyAlignment="1">
      <alignment horizontal="center" wrapText="1"/>
      <protection/>
    </xf>
    <xf numFmtId="0" fontId="0" fillId="38" borderId="41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42" xfId="0" applyFill="1" applyBorder="1" applyAlignment="1">
      <alignment/>
    </xf>
    <xf numFmtId="0" fontId="4" fillId="0" borderId="0" xfId="0" applyFont="1" applyFill="1" applyAlignment="1">
      <alignment/>
    </xf>
    <xf numFmtId="0" fontId="3" fillId="0" borderId="43" xfId="0" applyFont="1" applyFill="1" applyBorder="1" applyAlignment="1">
      <alignment vertical="justify"/>
    </xf>
    <xf numFmtId="0" fontId="3" fillId="0" borderId="39" xfId="0" applyFont="1" applyFill="1" applyBorder="1" applyAlignment="1">
      <alignment vertical="top" wrapText="1"/>
    </xf>
    <xf numFmtId="0" fontId="0" fillId="10" borderId="18" xfId="47" applyFill="1" applyBorder="1" applyAlignment="1">
      <alignment vertical="top" wrapText="1"/>
      <protection/>
    </xf>
    <xf numFmtId="0" fontId="0" fillId="0" borderId="15" xfId="47" applyFont="1" applyFill="1" applyBorder="1" applyProtection="1">
      <alignment/>
      <protection locked="0"/>
    </xf>
    <xf numFmtId="0" fontId="0" fillId="38" borderId="15" xfId="47" applyFont="1" applyFill="1" applyBorder="1" applyProtection="1">
      <alignment/>
      <protection locked="0"/>
    </xf>
    <xf numFmtId="0" fontId="0" fillId="38" borderId="15" xfId="47" applyFill="1" applyBorder="1" applyProtection="1">
      <alignment/>
      <protection locked="0"/>
    </xf>
    <xf numFmtId="0" fontId="3" fillId="10" borderId="39" xfId="47" applyFont="1" applyFill="1" applyBorder="1" applyAlignment="1">
      <alignment horizontal="center" wrapText="1"/>
      <protection/>
    </xf>
    <xf numFmtId="0" fontId="3" fillId="10" borderId="38" xfId="47" applyFont="1" applyFill="1" applyBorder="1" applyAlignment="1">
      <alignment horizontal="center" wrapText="1"/>
      <protection/>
    </xf>
    <xf numFmtId="0" fontId="0" fillId="10" borderId="38" xfId="47" applyFill="1" applyBorder="1">
      <alignment/>
      <protection/>
    </xf>
    <xf numFmtId="0" fontId="0" fillId="10" borderId="38" xfId="47" applyFill="1" applyBorder="1" applyAlignment="1">
      <alignment vertical="top" wrapText="1"/>
      <protection/>
    </xf>
    <xf numFmtId="0" fontId="0" fillId="10" borderId="39" xfId="47" applyFill="1" applyBorder="1">
      <alignment/>
      <protection/>
    </xf>
    <xf numFmtId="0" fontId="0" fillId="38" borderId="38" xfId="47" applyFill="1" applyBorder="1">
      <alignment/>
      <protection/>
    </xf>
    <xf numFmtId="0" fontId="0" fillId="10" borderId="40" xfId="47" applyFill="1" applyBorder="1" applyAlignment="1">
      <alignment vertical="top" wrapText="1"/>
      <protection/>
    </xf>
    <xf numFmtId="0" fontId="0" fillId="10" borderId="20" xfId="47" applyFill="1" applyBorder="1" applyAlignment="1">
      <alignment vertical="top" wrapText="1"/>
      <protection/>
    </xf>
    <xf numFmtId="0" fontId="0" fillId="38" borderId="11" xfId="47" applyFill="1" applyBorder="1">
      <alignment/>
      <protection/>
    </xf>
    <xf numFmtId="0" fontId="0" fillId="38" borderId="10" xfId="47" applyFill="1" applyBorder="1">
      <alignment/>
      <protection/>
    </xf>
    <xf numFmtId="0" fontId="0" fillId="38" borderId="39" xfId="47" applyFill="1" applyBorder="1">
      <alignment/>
      <protection/>
    </xf>
    <xf numFmtId="0" fontId="0" fillId="38" borderId="20" xfId="47" applyFill="1" applyBorder="1">
      <alignment/>
      <protection/>
    </xf>
    <xf numFmtId="0" fontId="4" fillId="10" borderId="38" xfId="47" applyFont="1" applyFill="1" applyBorder="1">
      <alignment/>
      <protection/>
    </xf>
    <xf numFmtId="0" fontId="4" fillId="0" borderId="18" xfId="47" applyFont="1" applyBorder="1">
      <alignment/>
      <protection/>
    </xf>
    <xf numFmtId="0" fontId="3" fillId="10" borderId="39" xfId="47" applyFont="1" applyFill="1" applyBorder="1" applyAlignment="1">
      <alignment horizontal="center"/>
      <protection/>
    </xf>
    <xf numFmtId="0" fontId="4" fillId="0" borderId="38" xfId="47" applyFont="1" applyBorder="1">
      <alignment/>
      <protection/>
    </xf>
    <xf numFmtId="0" fontId="4" fillId="10" borderId="30" xfId="47" applyFont="1" applyFill="1" applyBorder="1">
      <alignment/>
      <protection/>
    </xf>
    <xf numFmtId="0" fontId="4" fillId="10" borderId="0" xfId="47" applyFont="1" applyFill="1" applyBorder="1" applyAlignment="1">
      <alignment/>
      <protection/>
    </xf>
    <xf numFmtId="0" fontId="4" fillId="0" borderId="0" xfId="47" applyFont="1" applyBorder="1">
      <alignment/>
      <protection/>
    </xf>
    <xf numFmtId="0" fontId="0" fillId="10" borderId="18" xfId="47" applyFont="1" applyFill="1" applyBorder="1">
      <alignment/>
      <protection/>
    </xf>
    <xf numFmtId="0" fontId="0" fillId="10" borderId="38" xfId="47" applyFont="1" applyFill="1" applyBorder="1">
      <alignment/>
      <protection/>
    </xf>
    <xf numFmtId="0" fontId="0" fillId="38" borderId="14" xfId="47" applyFont="1" applyFill="1" applyBorder="1" applyProtection="1">
      <alignment/>
      <protection locked="0"/>
    </xf>
    <xf numFmtId="9" fontId="0" fillId="38" borderId="13" xfId="47" applyNumberFormat="1" applyFill="1" applyBorder="1" applyProtection="1">
      <alignment/>
      <protection locked="0"/>
    </xf>
    <xf numFmtId="9" fontId="0" fillId="38" borderId="15" xfId="47" applyNumberFormat="1" applyFill="1" applyBorder="1" applyProtection="1">
      <alignment/>
      <protection locked="0"/>
    </xf>
    <xf numFmtId="0" fontId="0" fillId="39" borderId="0" xfId="47" applyFill="1" applyAlignment="1">
      <alignment wrapText="1"/>
      <protection/>
    </xf>
    <xf numFmtId="0" fontId="0" fillId="0" borderId="0" xfId="47" applyFill="1" applyBorder="1" applyProtection="1">
      <alignment/>
      <protection/>
    </xf>
    <xf numFmtId="0" fontId="0" fillId="0" borderId="0" xfId="47" applyFont="1" applyFill="1" applyBorder="1" applyProtection="1">
      <alignment/>
      <protection/>
    </xf>
    <xf numFmtId="0" fontId="0" fillId="10" borderId="40" xfId="47" applyFill="1" applyBorder="1" applyProtection="1">
      <alignment/>
      <protection/>
    </xf>
    <xf numFmtId="0" fontId="0" fillId="10" borderId="38" xfId="47" applyFill="1" applyBorder="1" applyProtection="1">
      <alignment/>
      <protection/>
    </xf>
    <xf numFmtId="0" fontId="0" fillId="10" borderId="18" xfId="47" applyFill="1" applyBorder="1" applyProtection="1">
      <alignment/>
      <protection/>
    </xf>
    <xf numFmtId="0" fontId="0" fillId="10" borderId="13" xfId="47" applyFill="1" applyBorder="1" applyProtection="1">
      <alignment/>
      <protection/>
    </xf>
    <xf numFmtId="0" fontId="0" fillId="10" borderId="15" xfId="47" applyFill="1" applyBorder="1" applyProtection="1">
      <alignment/>
      <protection/>
    </xf>
    <xf numFmtId="0" fontId="0" fillId="10" borderId="38" xfId="47" applyFill="1" applyBorder="1" applyAlignment="1" applyProtection="1">
      <alignment vertical="top" wrapText="1"/>
      <protection/>
    </xf>
    <xf numFmtId="0" fontId="0" fillId="10" borderId="18" xfId="47" applyFill="1" applyBorder="1" applyAlignment="1" applyProtection="1">
      <alignment vertical="top" wrapText="1"/>
      <protection/>
    </xf>
    <xf numFmtId="0" fontId="0" fillId="10" borderId="20" xfId="47" applyFill="1" applyBorder="1" applyProtection="1">
      <alignment/>
      <protection/>
    </xf>
    <xf numFmtId="0" fontId="0" fillId="10" borderId="39" xfId="47" applyFill="1" applyBorder="1" applyProtection="1">
      <alignment/>
      <protection/>
    </xf>
    <xf numFmtId="0" fontId="0" fillId="10" borderId="18" xfId="47" applyFont="1" applyFill="1" applyBorder="1" applyProtection="1">
      <alignment/>
      <protection/>
    </xf>
    <xf numFmtId="0" fontId="0" fillId="10" borderId="38" xfId="47" applyFont="1" applyFill="1" applyBorder="1" applyProtection="1">
      <alignment/>
      <protection/>
    </xf>
    <xf numFmtId="0" fontId="0" fillId="10" borderId="40" xfId="47" applyFont="1" applyFill="1" applyBorder="1" applyProtection="1">
      <alignment/>
      <protection/>
    </xf>
    <xf numFmtId="0" fontId="4" fillId="0" borderId="0" xfId="47" applyFont="1" applyFill="1" applyBorder="1" applyProtection="1">
      <alignment/>
      <protection/>
    </xf>
    <xf numFmtId="0" fontId="0" fillId="0" borderId="13" xfId="47" applyFont="1" applyBorder="1" applyProtection="1">
      <alignment/>
      <protection locked="0"/>
    </xf>
    <xf numFmtId="0" fontId="4" fillId="10" borderId="18" xfId="47" applyFont="1" applyFill="1" applyBorder="1" applyProtection="1">
      <alignment/>
      <protection/>
    </xf>
    <xf numFmtId="0" fontId="4" fillId="10" borderId="38" xfId="47" applyFont="1" applyFill="1" applyBorder="1" applyProtection="1">
      <alignment/>
      <protection/>
    </xf>
    <xf numFmtId="0" fontId="4" fillId="38" borderId="0" xfId="47" applyFont="1" applyFill="1" applyBorder="1" applyProtection="1">
      <alignment/>
      <protection/>
    </xf>
    <xf numFmtId="0" fontId="4" fillId="38" borderId="38" xfId="47" applyFont="1" applyFill="1" applyBorder="1" applyProtection="1">
      <alignment/>
      <protection/>
    </xf>
    <xf numFmtId="0" fontId="4" fillId="10" borderId="0" xfId="47" applyFont="1" applyFill="1" applyBorder="1" applyProtection="1">
      <alignment/>
      <protection/>
    </xf>
    <xf numFmtId="0" fontId="4" fillId="38" borderId="18" xfId="47" applyFont="1" applyFill="1" applyBorder="1" applyProtection="1">
      <alignment/>
      <protection/>
    </xf>
    <xf numFmtId="0" fontId="0" fillId="38" borderId="12" xfId="47" applyFill="1" applyBorder="1">
      <alignment/>
      <protection/>
    </xf>
    <xf numFmtId="0" fontId="3" fillId="10" borderId="17" xfId="47" applyFont="1" applyFill="1" applyBorder="1">
      <alignment/>
      <protection/>
    </xf>
    <xf numFmtId="0" fontId="0" fillId="0" borderId="17" xfId="47" applyBorder="1">
      <alignment/>
      <protection/>
    </xf>
    <xf numFmtId="0" fontId="0" fillId="0" borderId="0" xfId="47" applyBorder="1">
      <alignment/>
      <protection/>
    </xf>
    <xf numFmtId="0" fontId="0" fillId="0" borderId="18" xfId="47" applyBorder="1">
      <alignment/>
      <protection/>
    </xf>
    <xf numFmtId="0" fontId="0" fillId="10" borderId="17" xfId="47" applyFont="1" applyFill="1" applyBorder="1">
      <alignment/>
      <protection/>
    </xf>
    <xf numFmtId="0" fontId="3" fillId="38" borderId="25" xfId="47" applyFont="1" applyFill="1" applyBorder="1" applyAlignment="1">
      <alignment/>
      <protection/>
    </xf>
    <xf numFmtId="0" fontId="3" fillId="38" borderId="0" xfId="47" applyFont="1" applyFill="1" applyBorder="1" applyAlignment="1">
      <alignment/>
      <protection/>
    </xf>
    <xf numFmtId="0" fontId="3" fillId="38" borderId="18" xfId="47" applyFont="1" applyFill="1" applyBorder="1" applyAlignment="1">
      <alignment/>
      <protection/>
    </xf>
    <xf numFmtId="0" fontId="0" fillId="10" borderId="0" xfId="47" applyFont="1" applyFill="1" applyBorder="1">
      <alignment/>
      <protection/>
    </xf>
    <xf numFmtId="0" fontId="0" fillId="10" borderId="25" xfId="47" applyFont="1" applyFill="1" applyBorder="1" applyAlignment="1">
      <alignment horizontal="left" wrapText="1"/>
      <protection/>
    </xf>
    <xf numFmtId="0" fontId="0" fillId="10" borderId="0" xfId="47" applyFont="1" applyFill="1" applyBorder="1" applyAlignment="1">
      <alignment horizontal="left" wrapText="1"/>
      <protection/>
    </xf>
    <xf numFmtId="0" fontId="3" fillId="10" borderId="0" xfId="47" applyFont="1" applyFill="1" applyBorder="1" applyAlignment="1">
      <alignment horizontal="left" wrapText="1"/>
      <protection/>
    </xf>
    <xf numFmtId="0" fontId="0" fillId="10" borderId="0" xfId="47" applyFill="1" applyBorder="1" applyAlignment="1">
      <alignment wrapText="1"/>
      <protection/>
    </xf>
    <xf numFmtId="0" fontId="0" fillId="10" borderId="18" xfId="47" applyFill="1" applyBorder="1" applyAlignment="1">
      <alignment wrapText="1"/>
      <protection/>
    </xf>
    <xf numFmtId="0" fontId="0" fillId="10" borderId="25" xfId="47" applyFont="1" applyFill="1" applyBorder="1" applyAlignment="1">
      <alignment horizontal="left"/>
      <protection/>
    </xf>
    <xf numFmtId="0" fontId="4" fillId="38" borderId="13" xfId="47" applyFont="1" applyFill="1" applyBorder="1" applyProtection="1">
      <alignment/>
      <protection locked="0"/>
    </xf>
    <xf numFmtId="0" fontId="0" fillId="10" borderId="0" xfId="47" applyFont="1" applyFill="1" applyBorder="1" applyAlignment="1">
      <alignment horizontal="left"/>
      <protection/>
    </xf>
    <xf numFmtId="0" fontId="3" fillId="10" borderId="0" xfId="47" applyFont="1" applyFill="1" applyBorder="1" applyAlignment="1">
      <alignment horizontal="left"/>
      <protection/>
    </xf>
    <xf numFmtId="0" fontId="0" fillId="10" borderId="0" xfId="47" applyFont="1" applyFill="1" applyBorder="1" applyProtection="1">
      <alignment/>
      <protection/>
    </xf>
    <xf numFmtId="0" fontId="0" fillId="10" borderId="0" xfId="47" applyFill="1" applyBorder="1" applyProtection="1">
      <alignment/>
      <protection/>
    </xf>
    <xf numFmtId="0" fontId="3" fillId="0" borderId="0" xfId="47" applyFont="1">
      <alignment/>
      <protection/>
    </xf>
    <xf numFmtId="0" fontId="0" fillId="0" borderId="10" xfId="47" applyBorder="1" applyAlignment="1" applyProtection="1">
      <alignment horizontal="left" wrapText="1"/>
      <protection locked="0"/>
    </xf>
    <xf numFmtId="0" fontId="0" fillId="0" borderId="0" xfId="47" applyFont="1">
      <alignment/>
      <protection/>
    </xf>
    <xf numFmtId="1" fontId="0" fillId="0" borderId="18" xfId="47" applyNumberFormat="1" applyBorder="1" applyAlignment="1" applyProtection="1">
      <alignment horizontal="left" wrapText="1"/>
      <protection locked="0"/>
    </xf>
    <xf numFmtId="0" fontId="0" fillId="0" borderId="18" xfId="47" applyBorder="1" applyAlignment="1" applyProtection="1">
      <alignment horizontal="left" wrapText="1"/>
      <protection locked="0"/>
    </xf>
    <xf numFmtId="0" fontId="0" fillId="10" borderId="20" xfId="47" applyFill="1" applyBorder="1">
      <alignment/>
      <protection/>
    </xf>
    <xf numFmtId="14" fontId="0" fillId="0" borderId="40" xfId="47" applyNumberFormat="1" applyBorder="1" applyAlignment="1" applyProtection="1">
      <alignment horizontal="left" wrapText="1"/>
      <protection locked="0"/>
    </xf>
    <xf numFmtId="0" fontId="0" fillId="0" borderId="10" xfId="47" applyFont="1" applyBorder="1" applyAlignment="1" applyProtection="1">
      <alignment horizontal="left" wrapText="1"/>
      <protection locked="0"/>
    </xf>
    <xf numFmtId="0" fontId="0" fillId="0" borderId="0" xfId="47" applyAlignment="1">
      <alignment horizontal="left"/>
      <protection/>
    </xf>
    <xf numFmtId="0" fontId="0" fillId="10" borderId="39" xfId="47" applyFont="1" applyFill="1" applyBorder="1">
      <alignment/>
      <protection/>
    </xf>
    <xf numFmtId="14" fontId="0" fillId="0" borderId="18" xfId="47" applyNumberFormat="1" applyBorder="1" applyAlignment="1" applyProtection="1">
      <alignment horizontal="left" wrapText="1"/>
      <protection locked="0"/>
    </xf>
    <xf numFmtId="0" fontId="0" fillId="10" borderId="20" xfId="47" applyFont="1" applyFill="1" applyBorder="1">
      <alignment/>
      <protection/>
    </xf>
    <xf numFmtId="0" fontId="0" fillId="8" borderId="13" xfId="47" applyFill="1" applyBorder="1" applyProtection="1">
      <alignment/>
      <protection hidden="1"/>
    </xf>
    <xf numFmtId="0" fontId="0" fillId="38" borderId="0" xfId="47" applyNumberFormat="1" applyFont="1" applyFill="1" applyBorder="1" applyAlignment="1" applyProtection="1">
      <alignment/>
      <protection/>
    </xf>
    <xf numFmtId="49" fontId="29" fillId="8" borderId="13" xfId="29" applyNumberFormat="1" applyFont="1" applyFill="1" applyBorder="1" applyAlignment="1" applyProtection="1">
      <alignment horizontal="left" vertical="top" wrapText="1"/>
      <protection hidden="1"/>
    </xf>
    <xf numFmtId="0" fontId="2" fillId="0" borderId="13" xfId="47" applyFont="1" applyBorder="1" applyAlignment="1" applyProtection="1">
      <alignment wrapText="1"/>
      <protection locked="0"/>
    </xf>
    <xf numFmtId="2" fontId="0" fillId="0" borderId="13" xfId="47" applyNumberFormat="1" applyFont="1" applyBorder="1" applyAlignment="1" applyProtection="1">
      <alignment wrapText="1"/>
      <protection locked="0"/>
    </xf>
    <xf numFmtId="0" fontId="0" fillId="0" borderId="13" xfId="47" applyBorder="1" applyProtection="1">
      <alignment/>
      <protection locked="0"/>
    </xf>
    <xf numFmtId="0" fontId="0" fillId="0" borderId="13" xfId="47" applyNumberFormat="1" applyFont="1" applyBorder="1" applyProtection="1">
      <alignment/>
      <protection locked="0"/>
    </xf>
    <xf numFmtId="4" fontId="0" fillId="0" borderId="13" xfId="47" applyNumberFormat="1" applyBorder="1" applyProtection="1">
      <alignment/>
      <protection hidden="1" locked="0"/>
    </xf>
    <xf numFmtId="2" fontId="0" fillId="0" borderId="13" xfId="47" applyNumberFormat="1" applyBorder="1" applyProtection="1">
      <alignment/>
      <protection locked="0"/>
    </xf>
    <xf numFmtId="0" fontId="0" fillId="0" borderId="13" xfId="47" applyNumberFormat="1" applyBorder="1" applyProtection="1">
      <alignment/>
      <protection locked="0"/>
    </xf>
    <xf numFmtId="0" fontId="0" fillId="0" borderId="0" xfId="47" applyAlignment="1">
      <alignment/>
      <protection/>
    </xf>
    <xf numFmtId="0" fontId="3" fillId="8" borderId="13" xfId="47" applyFont="1" applyFill="1" applyBorder="1" applyProtection="1">
      <alignment/>
      <protection hidden="1"/>
    </xf>
    <xf numFmtId="4" fontId="3" fillId="8" borderId="13" xfId="47" applyNumberFormat="1" applyFont="1" applyFill="1" applyBorder="1" applyProtection="1">
      <alignment/>
      <protection hidden="1"/>
    </xf>
    <xf numFmtId="49" fontId="29" fillId="8" borderId="15" xfId="29" applyNumberFormat="1" applyFont="1" applyFill="1" applyBorder="1" applyAlignment="1" applyProtection="1">
      <alignment horizontal="left" vertical="top" wrapText="1"/>
      <protection hidden="1"/>
    </xf>
    <xf numFmtId="0" fontId="0" fillId="0" borderId="13" xfId="47" applyFont="1" applyBorder="1" applyAlignment="1" applyProtection="1">
      <alignment horizontal="left" wrapText="1"/>
      <protection locked="0"/>
    </xf>
    <xf numFmtId="4" fontId="0" fillId="0" borderId="15" xfId="47" applyNumberFormat="1" applyBorder="1" applyAlignment="1" applyProtection="1">
      <alignment/>
      <protection locked="0"/>
    </xf>
    <xf numFmtId="0" fontId="0" fillId="8" borderId="11" xfId="47" applyFont="1" applyFill="1" applyBorder="1" applyAlignment="1" applyProtection="1">
      <alignment horizontal="left"/>
      <protection hidden="1"/>
    </xf>
    <xf numFmtId="0" fontId="0" fillId="0" borderId="12" xfId="47" applyBorder="1">
      <alignment/>
      <protection/>
    </xf>
    <xf numFmtId="0" fontId="0" fillId="0" borderId="10" xfId="47" applyBorder="1">
      <alignment/>
      <protection/>
    </xf>
    <xf numFmtId="0" fontId="0" fillId="8" borderId="14" xfId="47" applyFill="1" applyBorder="1" applyProtection="1">
      <alignment/>
      <protection hidden="1"/>
    </xf>
    <xf numFmtId="0" fontId="0" fillId="0" borderId="0" xfId="47" applyFont="1" applyProtection="1">
      <alignment/>
      <protection hidden="1"/>
    </xf>
    <xf numFmtId="0" fontId="29" fillId="8" borderId="16" xfId="35" applyNumberFormat="1" applyFont="1" applyFill="1" applyBorder="1" applyAlignment="1" applyProtection="1">
      <alignment horizontal="right"/>
      <protection hidden="1"/>
    </xf>
    <xf numFmtId="4" fontId="3" fillId="8" borderId="15" xfId="47" applyNumberFormat="1" applyFont="1" applyFill="1" applyBorder="1" applyProtection="1">
      <alignment/>
      <protection hidden="1"/>
    </xf>
    <xf numFmtId="0" fontId="0" fillId="8" borderId="13" xfId="47" applyFont="1" applyFill="1" applyBorder="1" applyAlignment="1" applyProtection="1">
      <alignment horizontal="right"/>
      <protection hidden="1"/>
    </xf>
    <xf numFmtId="0" fontId="0" fillId="0" borderId="0" xfId="47" applyBorder="1" applyAlignment="1">
      <alignment horizontal="left" vertical="top" wrapText="1"/>
      <protection/>
    </xf>
    <xf numFmtId="0" fontId="29" fillId="8" borderId="13" xfId="29" applyNumberFormat="1" applyFont="1" applyFill="1" applyBorder="1" applyAlignment="1" applyProtection="1">
      <alignment horizontal="left" vertical="top" wrapText="1"/>
      <protection hidden="1"/>
    </xf>
    <xf numFmtId="0" fontId="0" fillId="0" borderId="13" xfId="41" applyNumberFormat="1" applyFont="1" applyFill="1" applyBorder="1" applyAlignment="1" applyProtection="1">
      <alignment horizontal="left" vertical="top" wrapText="1"/>
      <protection locked="0"/>
    </xf>
    <xf numFmtId="9" fontId="0" fillId="0" borderId="13" xfId="41" applyNumberFormat="1" applyFont="1" applyFill="1" applyBorder="1" applyAlignment="1" applyProtection="1">
      <alignment horizontal="center" vertical="top" wrapText="1"/>
      <protection locked="0"/>
    </xf>
    <xf numFmtId="2" fontId="0" fillId="0" borderId="13" xfId="41" applyNumberFormat="1" applyFont="1" applyFill="1" applyBorder="1" applyAlignment="1" applyProtection="1">
      <alignment horizontal="right" vertical="top" wrapText="1"/>
      <protection locked="0"/>
    </xf>
    <xf numFmtId="49" fontId="0" fillId="0" borderId="13" xfId="41" applyNumberFormat="1" applyFont="1" applyFill="1" applyBorder="1" applyAlignment="1" applyProtection="1">
      <alignment horizontal="right" vertical="top" wrapText="1"/>
      <protection locked="0"/>
    </xf>
    <xf numFmtId="2" fontId="0" fillId="0" borderId="13" xfId="41" applyNumberFormat="1" applyFont="1" applyFill="1" applyBorder="1" applyAlignment="1" applyProtection="1">
      <alignment horizontal="right" wrapText="1"/>
      <protection locked="0"/>
    </xf>
    <xf numFmtId="49" fontId="0" fillId="0" borderId="13" xfId="41" applyNumberFormat="1" applyFont="1" applyFill="1" applyBorder="1" applyAlignment="1" applyProtection="1">
      <alignment horizontal="left" vertical="top" wrapText="1"/>
      <protection locked="0"/>
    </xf>
    <xf numFmtId="0" fontId="0" fillId="8" borderId="11" xfId="47" applyFont="1" applyFill="1" applyBorder="1" applyAlignment="1">
      <alignment horizontal="left"/>
      <protection/>
    </xf>
    <xf numFmtId="0" fontId="0" fillId="8" borderId="12" xfId="47" applyFont="1" applyFill="1" applyBorder="1" applyAlignment="1">
      <alignment horizontal="left"/>
      <protection/>
    </xf>
    <xf numFmtId="0" fontId="0" fillId="0" borderId="0" xfId="47" applyBorder="1" applyAlignment="1" applyProtection="1">
      <alignment horizontal="left" vertical="top" wrapText="1"/>
      <protection locked="0"/>
    </xf>
    <xf numFmtId="0" fontId="0" fillId="0" borderId="0" xfId="47" applyProtection="1">
      <alignment/>
      <protection hidden="1"/>
    </xf>
    <xf numFmtId="4" fontId="3" fillId="8" borderId="15" xfId="0" applyNumberFormat="1" applyFont="1" applyFill="1" applyBorder="1" applyAlignment="1" applyProtection="1">
      <alignment/>
      <protection hidden="1"/>
    </xf>
    <xf numFmtId="188" fontId="50" fillId="0" borderId="0" xfId="0" applyNumberFormat="1" applyFont="1" applyAlignment="1">
      <alignment/>
    </xf>
    <xf numFmtId="0" fontId="0" fillId="8" borderId="13" xfId="0" applyFont="1" applyFill="1" applyBorder="1" applyAlignment="1" applyProtection="1">
      <alignment vertical="top" wrapText="1"/>
      <protection hidden="1"/>
    </xf>
    <xf numFmtId="0" fontId="3" fillId="0" borderId="13" xfId="0" applyFont="1" applyBorder="1" applyAlignment="1">
      <alignment horizontal="left"/>
    </xf>
    <xf numFmtId="2" fontId="0" fillId="0" borderId="13" xfId="0" applyNumberFormat="1" applyFill="1" applyBorder="1" applyAlignment="1" applyProtection="1">
      <alignment/>
      <protection locked="0"/>
    </xf>
    <xf numFmtId="0" fontId="50" fillId="0" borderId="0" xfId="0" applyFont="1" applyAlignment="1">
      <alignment/>
    </xf>
    <xf numFmtId="0" fontId="3" fillId="0" borderId="13" xfId="0" applyFont="1" applyBorder="1" applyAlignment="1" applyProtection="1">
      <alignment/>
      <protection/>
    </xf>
    <xf numFmtId="0" fontId="0" fillId="8" borderId="13" xfId="0" applyFill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 locked="0"/>
    </xf>
    <xf numFmtId="0" fontId="0" fillId="8" borderId="13" xfId="0" applyFont="1" applyFill="1" applyBorder="1" applyAlignment="1" applyProtection="1">
      <alignment/>
      <protection/>
    </xf>
    <xf numFmtId="2" fontId="0" fillId="0" borderId="13" xfId="0" applyNumberForma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4" fillId="0" borderId="0" xfId="47" applyFont="1" applyFill="1" applyAlignment="1">
      <alignment vertical="top" wrapText="1"/>
      <protection/>
    </xf>
    <xf numFmtId="0" fontId="4" fillId="0" borderId="29" xfId="47" applyFont="1" applyFill="1" applyBorder="1" applyAlignment="1">
      <alignment vertical="top" wrapText="1"/>
      <protection/>
    </xf>
    <xf numFmtId="0" fontId="0" fillId="38" borderId="0" xfId="0" applyNumberFormat="1" applyFont="1" applyFill="1" applyBorder="1" applyAlignment="1" applyProtection="1">
      <alignment/>
      <protection/>
    </xf>
    <xf numFmtId="0" fontId="0" fillId="38" borderId="0" xfId="0" applyFill="1" applyBorder="1" applyAlignment="1">
      <alignment/>
    </xf>
    <xf numFmtId="0" fontId="2" fillId="0" borderId="13" xfId="0" applyFont="1" applyBorder="1" applyAlignment="1" applyProtection="1">
      <alignment wrapText="1"/>
      <protection locked="0"/>
    </xf>
    <xf numFmtId="2" fontId="0" fillId="0" borderId="13" xfId="0" applyNumberFormat="1" applyFont="1" applyBorder="1" applyAlignment="1" applyProtection="1">
      <alignment wrapText="1"/>
      <protection locked="0"/>
    </xf>
    <xf numFmtId="2" fontId="0" fillId="0" borderId="13" xfId="0" applyNumberFormat="1" applyBorder="1" applyAlignment="1" applyProtection="1">
      <alignment/>
      <protection locked="0"/>
    </xf>
    <xf numFmtId="0" fontId="0" fillId="0" borderId="0" xfId="0" applyAlignment="1">
      <alignment/>
    </xf>
    <xf numFmtId="4" fontId="3" fillId="8" borderId="13" xfId="0" applyNumberFormat="1" applyFont="1" applyFill="1" applyBorder="1" applyAlignment="1" applyProtection="1">
      <alignment/>
      <protection hidden="1"/>
    </xf>
    <xf numFmtId="4" fontId="0" fillId="8" borderId="13" xfId="0" applyNumberFormat="1" applyFill="1" applyBorder="1" applyAlignment="1" applyProtection="1">
      <alignment/>
      <protection hidden="1"/>
    </xf>
    <xf numFmtId="0" fontId="4" fillId="38" borderId="44" xfId="0" applyFont="1" applyFill="1" applyBorder="1" applyAlignment="1" applyProtection="1">
      <alignment horizontal="left" wrapText="1"/>
      <protection locked="0"/>
    </xf>
    <xf numFmtId="0" fontId="4" fillId="38" borderId="45" xfId="0" applyFont="1" applyFill="1" applyBorder="1" applyAlignment="1" applyProtection="1">
      <alignment horizontal="left" wrapText="1"/>
      <protection locked="0"/>
    </xf>
    <xf numFmtId="0" fontId="0" fillId="10" borderId="27" xfId="0" applyFont="1" applyFill="1" applyBorder="1" applyAlignment="1">
      <alignment horizontal="left"/>
    </xf>
    <xf numFmtId="0" fontId="0" fillId="10" borderId="12" xfId="0" applyFill="1" applyBorder="1" applyAlignment="1">
      <alignment horizontal="left"/>
    </xf>
    <xf numFmtId="0" fontId="0" fillId="10" borderId="26" xfId="0" applyFill="1" applyBorder="1" applyAlignment="1">
      <alignment horizontal="left"/>
    </xf>
    <xf numFmtId="0" fontId="0" fillId="10" borderId="33" xfId="0" applyFont="1" applyFill="1" applyBorder="1" applyAlignment="1">
      <alignment horizontal="left"/>
    </xf>
    <xf numFmtId="0" fontId="0" fillId="10" borderId="32" xfId="0" applyFont="1" applyFill="1" applyBorder="1" applyAlignment="1">
      <alignment horizontal="left"/>
    </xf>
    <xf numFmtId="0" fontId="0" fillId="10" borderId="31" xfId="0" applyFont="1" applyFill="1" applyBorder="1" applyAlignment="1">
      <alignment horizontal="left"/>
    </xf>
    <xf numFmtId="0" fontId="4" fillId="0" borderId="0" xfId="0" applyFont="1" applyAlignment="1" applyProtection="1">
      <alignment/>
      <protection locked="0"/>
    </xf>
    <xf numFmtId="0" fontId="4" fillId="38" borderId="25" xfId="0" applyFont="1" applyFill="1" applyBorder="1" applyAlignment="1" applyProtection="1">
      <alignment vertical="top"/>
      <protection locked="0"/>
    </xf>
    <xf numFmtId="0" fontId="4" fillId="38" borderId="0" xfId="0" applyFont="1" applyFill="1" applyBorder="1" applyAlignment="1" applyProtection="1">
      <alignment vertical="top"/>
      <protection locked="0"/>
    </xf>
    <xf numFmtId="0" fontId="4" fillId="38" borderId="30" xfId="0" applyFont="1" applyFill="1" applyBorder="1" applyAlignment="1" applyProtection="1">
      <alignment vertical="top"/>
      <protection locked="0"/>
    </xf>
    <xf numFmtId="0" fontId="4" fillId="38" borderId="29" xfId="0" applyFont="1" applyFill="1" applyBorder="1" applyAlignment="1" applyProtection="1">
      <alignment vertical="top"/>
      <protection locked="0"/>
    </xf>
    <xf numFmtId="0" fontId="4" fillId="0" borderId="35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2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3" fillId="38" borderId="14" xfId="0" applyFont="1" applyFill="1" applyBorder="1" applyAlignment="1">
      <alignment horizontal="left"/>
    </xf>
    <xf numFmtId="0" fontId="3" fillId="38" borderId="16" xfId="0" applyFont="1" applyFill="1" applyBorder="1" applyAlignment="1">
      <alignment horizontal="left"/>
    </xf>
    <xf numFmtId="0" fontId="3" fillId="38" borderId="15" xfId="0" applyFont="1" applyFill="1" applyBorder="1" applyAlignment="1">
      <alignment horizontal="left"/>
    </xf>
    <xf numFmtId="0" fontId="4" fillId="39" borderId="0" xfId="0" applyFont="1" applyFill="1" applyAlignment="1">
      <alignment horizontal="left" wrapText="1"/>
    </xf>
    <xf numFmtId="0" fontId="4" fillId="39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10" borderId="29" xfId="0" applyFill="1" applyBorder="1" applyAlignment="1">
      <alignment/>
    </xf>
    <xf numFmtId="0" fontId="4" fillId="38" borderId="27" xfId="0" applyFont="1" applyFill="1" applyBorder="1" applyAlignment="1" applyProtection="1">
      <alignment horizontal="left" vertical="top" wrapText="1"/>
      <protection locked="0"/>
    </xf>
    <xf numFmtId="0" fontId="4" fillId="38" borderId="12" xfId="0" applyFont="1" applyFill="1" applyBorder="1" applyAlignment="1" applyProtection="1">
      <alignment horizontal="left" vertical="top" wrapText="1"/>
      <protection locked="0"/>
    </xf>
    <xf numFmtId="0" fontId="4" fillId="38" borderId="26" xfId="0" applyFont="1" applyFill="1" applyBorder="1" applyAlignment="1" applyProtection="1">
      <alignment horizontal="left" vertical="top" wrapText="1"/>
      <protection locked="0"/>
    </xf>
    <xf numFmtId="0" fontId="4" fillId="38" borderId="25" xfId="0" applyFont="1" applyFill="1" applyBorder="1" applyAlignment="1" applyProtection="1">
      <alignment horizontal="left" vertical="top" wrapText="1"/>
      <protection locked="0"/>
    </xf>
    <xf numFmtId="0" fontId="4" fillId="38" borderId="0" xfId="0" applyFont="1" applyFill="1" applyBorder="1" applyAlignment="1" applyProtection="1">
      <alignment horizontal="left" vertical="top" wrapText="1"/>
      <protection locked="0"/>
    </xf>
    <xf numFmtId="0" fontId="4" fillId="38" borderId="24" xfId="0" applyFont="1" applyFill="1" applyBorder="1" applyAlignment="1" applyProtection="1">
      <alignment horizontal="left" vertical="top" wrapText="1"/>
      <protection locked="0"/>
    </xf>
    <xf numFmtId="0" fontId="4" fillId="38" borderId="30" xfId="0" applyFont="1" applyFill="1" applyBorder="1" applyAlignment="1" applyProtection="1">
      <alignment horizontal="left" vertical="top" wrapText="1"/>
      <protection locked="0"/>
    </xf>
    <xf numFmtId="0" fontId="4" fillId="38" borderId="29" xfId="0" applyFont="1" applyFill="1" applyBorder="1" applyAlignment="1" applyProtection="1">
      <alignment horizontal="left" vertical="top" wrapText="1"/>
      <protection locked="0"/>
    </xf>
    <xf numFmtId="0" fontId="4" fillId="38" borderId="28" xfId="0" applyFont="1" applyFill="1" applyBorder="1" applyAlignment="1" applyProtection="1">
      <alignment horizontal="left" vertical="top" wrapText="1"/>
      <protection locked="0"/>
    </xf>
    <xf numFmtId="0" fontId="4" fillId="38" borderId="25" xfId="0" applyFont="1" applyFill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25" xfId="0" applyFont="1" applyBorder="1" applyAlignment="1" applyProtection="1">
      <alignment vertical="top" wrapText="1"/>
      <protection locked="0"/>
    </xf>
    <xf numFmtId="0" fontId="3" fillId="38" borderId="25" xfId="0" applyFont="1" applyFill="1" applyBorder="1" applyAlignment="1">
      <alignment horizontal="left"/>
    </xf>
    <xf numFmtId="0" fontId="3" fillId="38" borderId="0" xfId="0" applyFont="1" applyFill="1" applyBorder="1" applyAlignment="1">
      <alignment horizontal="left"/>
    </xf>
    <xf numFmtId="0" fontId="3" fillId="38" borderId="24" xfId="0" applyFont="1" applyFill="1" applyBorder="1" applyAlignment="1">
      <alignment horizontal="left"/>
    </xf>
    <xf numFmtId="0" fontId="3" fillId="10" borderId="25" xfId="0" applyFont="1" applyFill="1" applyBorder="1" applyAlignment="1">
      <alignment horizontal="left"/>
    </xf>
    <xf numFmtId="0" fontId="3" fillId="10" borderId="0" xfId="0" applyFont="1" applyFill="1" applyBorder="1" applyAlignment="1">
      <alignment horizontal="left"/>
    </xf>
    <xf numFmtId="0" fontId="3" fillId="10" borderId="24" xfId="0" applyFont="1" applyFill="1" applyBorder="1" applyAlignment="1">
      <alignment horizontal="left"/>
    </xf>
    <xf numFmtId="0" fontId="4" fillId="39" borderId="0" xfId="47" applyFont="1" applyFill="1" applyAlignment="1">
      <alignment horizontal="left" vertical="top" wrapText="1"/>
      <protection/>
    </xf>
    <xf numFmtId="0" fontId="3" fillId="10" borderId="11" xfId="47" applyFont="1" applyFill="1" applyBorder="1" applyAlignment="1">
      <alignment horizontal="center" wrapText="1"/>
      <protection/>
    </xf>
    <xf numFmtId="0" fontId="3" fillId="10" borderId="12" xfId="47" applyFont="1" applyFill="1" applyBorder="1" applyAlignment="1">
      <alignment horizontal="center" wrapText="1"/>
      <protection/>
    </xf>
    <xf numFmtId="0" fontId="3" fillId="10" borderId="10" xfId="47" applyFont="1" applyFill="1" applyBorder="1" applyAlignment="1">
      <alignment horizontal="center" wrapText="1"/>
      <protection/>
    </xf>
    <xf numFmtId="0" fontId="4" fillId="0" borderId="13" xfId="47" applyFont="1" applyBorder="1" applyAlignment="1" applyProtection="1">
      <alignment horizontal="left" vertical="top" wrapText="1"/>
      <protection locked="0"/>
    </xf>
    <xf numFmtId="0" fontId="3" fillId="10" borderId="11" xfId="47" applyFont="1" applyFill="1" applyBorder="1" applyAlignment="1">
      <alignment horizontal="center"/>
      <protection/>
    </xf>
    <xf numFmtId="0" fontId="3" fillId="10" borderId="12" xfId="47" applyFont="1" applyFill="1" applyBorder="1" applyAlignment="1">
      <alignment horizontal="center"/>
      <protection/>
    </xf>
    <xf numFmtId="0" fontId="3" fillId="10" borderId="10" xfId="47" applyFont="1" applyFill="1" applyBorder="1" applyAlignment="1">
      <alignment horizontal="center"/>
      <protection/>
    </xf>
    <xf numFmtId="0" fontId="4" fillId="38" borderId="25" xfId="47" applyFont="1" applyFill="1" applyBorder="1" applyAlignment="1" applyProtection="1">
      <alignment horizontal="left" vertical="top" wrapText="1"/>
      <protection locked="0"/>
    </xf>
    <xf numFmtId="0" fontId="4" fillId="38" borderId="0" xfId="47" applyFont="1" applyFill="1" applyBorder="1" applyAlignment="1" applyProtection="1">
      <alignment horizontal="left" vertical="top" wrapText="1"/>
      <protection locked="0"/>
    </xf>
    <xf numFmtId="16" fontId="4" fillId="10" borderId="0" xfId="47" applyNumberFormat="1" applyFont="1" applyFill="1" applyBorder="1" applyAlignment="1">
      <alignment horizontal="left" vertical="top" wrapText="1"/>
      <protection/>
    </xf>
    <xf numFmtId="0" fontId="4" fillId="10" borderId="17" xfId="47" applyFont="1" applyFill="1" applyBorder="1" applyAlignment="1">
      <alignment horizontal="left" wrapText="1"/>
      <protection/>
    </xf>
    <xf numFmtId="0" fontId="4" fillId="10" borderId="0" xfId="47" applyFont="1" applyFill="1" applyBorder="1" applyAlignment="1">
      <alignment horizontal="left" wrapText="1"/>
      <protection/>
    </xf>
    <xf numFmtId="0" fontId="4" fillId="10" borderId="0" xfId="47" applyFont="1" applyFill="1" applyBorder="1" applyAlignment="1">
      <alignment horizontal="left" vertical="top" wrapText="1"/>
      <protection/>
    </xf>
    <xf numFmtId="0" fontId="4" fillId="10" borderId="29" xfId="47" applyFont="1" applyFill="1" applyBorder="1" applyAlignment="1">
      <alignment horizontal="left" vertical="top" wrapText="1"/>
      <protection/>
    </xf>
    <xf numFmtId="0" fontId="4" fillId="10" borderId="17" xfId="47" applyFont="1" applyFill="1" applyBorder="1" applyAlignment="1">
      <alignment horizontal="left" vertical="top" wrapText="1"/>
      <protection/>
    </xf>
    <xf numFmtId="0" fontId="3" fillId="10" borderId="13" xfId="47" applyFont="1" applyFill="1" applyBorder="1" applyAlignment="1">
      <alignment horizontal="center" wrapText="1"/>
      <protection/>
    </xf>
    <xf numFmtId="0" fontId="4" fillId="0" borderId="11" xfId="47" applyFont="1" applyFill="1" applyBorder="1" applyAlignment="1" applyProtection="1">
      <alignment horizontal="left" vertical="top" wrapText="1"/>
      <protection locked="0"/>
    </xf>
    <xf numFmtId="0" fontId="4" fillId="0" borderId="12" xfId="47" applyFont="1" applyFill="1" applyBorder="1" applyAlignment="1" applyProtection="1">
      <alignment horizontal="left" vertical="top" wrapText="1"/>
      <protection locked="0"/>
    </xf>
    <xf numFmtId="0" fontId="4" fillId="0" borderId="10" xfId="47" applyFont="1" applyFill="1" applyBorder="1" applyAlignment="1" applyProtection="1">
      <alignment horizontal="left" vertical="top" wrapText="1"/>
      <protection locked="0"/>
    </xf>
    <xf numFmtId="0" fontId="4" fillId="0" borderId="17" xfId="47" applyFont="1" applyFill="1" applyBorder="1" applyAlignment="1" applyProtection="1">
      <alignment horizontal="left" vertical="top" wrapText="1"/>
      <protection locked="0"/>
    </xf>
    <xf numFmtId="0" fontId="4" fillId="0" borderId="0" xfId="47" applyFont="1" applyFill="1" applyBorder="1" applyAlignment="1" applyProtection="1">
      <alignment horizontal="left" vertical="top" wrapText="1"/>
      <protection locked="0"/>
    </xf>
    <xf numFmtId="0" fontId="4" fillId="0" borderId="18" xfId="47" applyFont="1" applyFill="1" applyBorder="1" applyAlignment="1" applyProtection="1">
      <alignment horizontal="left" vertical="top" wrapText="1"/>
      <protection locked="0"/>
    </xf>
    <xf numFmtId="0" fontId="4" fillId="0" borderId="19" xfId="47" applyFont="1" applyFill="1" applyBorder="1" applyAlignment="1" applyProtection="1">
      <alignment horizontal="left" vertical="top" wrapText="1"/>
      <protection locked="0"/>
    </xf>
    <xf numFmtId="0" fontId="4" fillId="0" borderId="29" xfId="47" applyFont="1" applyFill="1" applyBorder="1" applyAlignment="1" applyProtection="1">
      <alignment horizontal="left" vertical="top" wrapText="1"/>
      <protection locked="0"/>
    </xf>
    <xf numFmtId="0" fontId="4" fillId="0" borderId="40" xfId="47" applyFont="1" applyFill="1" applyBorder="1" applyAlignment="1" applyProtection="1">
      <alignment horizontal="left" vertical="top" wrapText="1"/>
      <protection locked="0"/>
    </xf>
    <xf numFmtId="0" fontId="4" fillId="38" borderId="0" xfId="47" applyFont="1" applyFill="1" applyBorder="1" applyAlignment="1" applyProtection="1">
      <alignment horizontal="left" vertical="top"/>
      <protection locked="0"/>
    </xf>
    <xf numFmtId="0" fontId="4" fillId="38" borderId="0" xfId="47" applyFont="1" applyFill="1" applyBorder="1" applyAlignment="1" applyProtection="1">
      <alignment horizontal="left"/>
      <protection locked="0"/>
    </xf>
    <xf numFmtId="0" fontId="3" fillId="38" borderId="25" xfId="47" applyFont="1" applyFill="1" applyBorder="1" applyAlignment="1">
      <alignment horizontal="left"/>
      <protection/>
    </xf>
    <xf numFmtId="0" fontId="3" fillId="38" borderId="0" xfId="47" applyFont="1" applyFill="1" applyBorder="1" applyAlignment="1">
      <alignment horizontal="left"/>
      <protection/>
    </xf>
    <xf numFmtId="0" fontId="3" fillId="38" borderId="18" xfId="47" applyFont="1" applyFill="1" applyBorder="1" applyAlignment="1">
      <alignment horizontal="left"/>
      <protection/>
    </xf>
    <xf numFmtId="0" fontId="4" fillId="0" borderId="17" xfId="47" applyFont="1" applyFill="1" applyBorder="1" applyAlignment="1">
      <alignment horizontal="left" vertical="center" wrapText="1"/>
      <protection/>
    </xf>
    <xf numFmtId="0" fontId="4" fillId="0" borderId="0" xfId="47" applyFont="1" applyFill="1" applyBorder="1" applyAlignment="1">
      <alignment horizontal="left" vertical="center" wrapText="1"/>
      <protection/>
    </xf>
    <xf numFmtId="0" fontId="4" fillId="10" borderId="18" xfId="47" applyFont="1" applyFill="1" applyBorder="1" applyAlignment="1">
      <alignment horizontal="left" wrapText="1"/>
      <protection/>
    </xf>
    <xf numFmtId="0" fontId="4" fillId="10" borderId="19" xfId="47" applyFont="1" applyFill="1" applyBorder="1" applyAlignment="1">
      <alignment horizontal="left" wrapText="1"/>
      <protection/>
    </xf>
    <xf numFmtId="0" fontId="4" fillId="10" borderId="29" xfId="47" applyFont="1" applyFill="1" applyBorder="1" applyAlignment="1">
      <alignment horizontal="left" wrapText="1"/>
      <protection/>
    </xf>
    <xf numFmtId="0" fontId="4" fillId="10" borderId="40" xfId="47" applyFont="1" applyFill="1" applyBorder="1" applyAlignment="1">
      <alignment horizontal="left" wrapText="1"/>
      <protection/>
    </xf>
    <xf numFmtId="0" fontId="4" fillId="38" borderId="13" xfId="47" applyFont="1" applyFill="1" applyBorder="1" applyAlignment="1" applyProtection="1">
      <alignment horizontal="left"/>
      <protection locked="0"/>
    </xf>
    <xf numFmtId="49" fontId="0" fillId="0" borderId="14" xfId="0" applyNumberFormat="1" applyFont="1" applyBorder="1" applyAlignment="1" applyProtection="1">
      <alignment horizontal="left" vertical="top"/>
      <protection locked="0"/>
    </xf>
    <xf numFmtId="49" fontId="0" fillId="0" borderId="15" xfId="0" applyNumberFormat="1" applyFont="1" applyBorder="1" applyAlignment="1" applyProtection="1">
      <alignment horizontal="left" vertical="top"/>
      <protection locked="0"/>
    </xf>
    <xf numFmtId="0" fontId="0" fillId="0" borderId="17" xfId="47" applyFont="1" applyBorder="1" applyAlignment="1" applyProtection="1">
      <alignment horizontal="left" vertical="top"/>
      <protection locked="0"/>
    </xf>
    <xf numFmtId="0" fontId="0" fillId="0" borderId="0" xfId="47" applyFont="1" applyBorder="1" applyAlignment="1" applyProtection="1">
      <alignment horizontal="left" vertical="top"/>
      <protection locked="0"/>
    </xf>
    <xf numFmtId="0" fontId="0" fillId="0" borderId="18" xfId="47" applyFont="1" applyBorder="1" applyAlignment="1" applyProtection="1">
      <alignment horizontal="left" vertical="top"/>
      <protection locked="0"/>
    </xf>
    <xf numFmtId="0" fontId="0" fillId="0" borderId="19" xfId="47" applyFont="1" applyBorder="1" applyAlignment="1" applyProtection="1">
      <alignment horizontal="left" vertical="top"/>
      <protection locked="0"/>
    </xf>
    <xf numFmtId="0" fontId="0" fillId="0" borderId="29" xfId="47" applyFont="1" applyBorder="1" applyAlignment="1" applyProtection="1">
      <alignment horizontal="left" vertical="top"/>
      <protection locked="0"/>
    </xf>
    <xf numFmtId="0" fontId="0" fillId="0" borderId="40" xfId="47" applyFont="1" applyBorder="1" applyAlignment="1" applyProtection="1">
      <alignment horizontal="left" vertical="top"/>
      <protection locked="0"/>
    </xf>
    <xf numFmtId="2" fontId="0" fillId="0" borderId="14" xfId="47" applyNumberFormat="1" applyFont="1" applyBorder="1" applyAlignment="1" applyProtection="1">
      <alignment horizontal="right" wrapText="1"/>
      <protection locked="0"/>
    </xf>
    <xf numFmtId="2" fontId="0" fillId="0" borderId="15" xfId="47" applyNumberFormat="1" applyFont="1" applyBorder="1" applyAlignment="1" applyProtection="1">
      <alignment horizontal="right" wrapText="1"/>
      <protection locked="0"/>
    </xf>
    <xf numFmtId="0" fontId="0" fillId="0" borderId="14" xfId="47" applyNumberFormat="1" applyFont="1" applyBorder="1" applyAlignment="1" applyProtection="1">
      <alignment horizontal="right" wrapText="1"/>
      <protection locked="0"/>
    </xf>
    <xf numFmtId="0" fontId="0" fillId="0" borderId="15" xfId="47" applyNumberFormat="1" applyFont="1" applyBorder="1" applyAlignment="1" applyProtection="1">
      <alignment horizontal="right" wrapText="1"/>
      <protection locked="0"/>
    </xf>
    <xf numFmtId="49" fontId="0" fillId="8" borderId="17" xfId="47" applyNumberFormat="1" applyFill="1" applyBorder="1" applyAlignment="1" applyProtection="1">
      <alignment horizontal="left"/>
      <protection hidden="1"/>
    </xf>
    <xf numFmtId="49" fontId="0" fillId="8" borderId="0" xfId="47" applyNumberFormat="1" applyFill="1" applyBorder="1" applyAlignment="1" applyProtection="1">
      <alignment horizontal="left"/>
      <protection hidden="1"/>
    </xf>
    <xf numFmtId="0" fontId="29" fillId="8" borderId="14" xfId="35" applyNumberFormat="1" applyFont="1" applyFill="1" applyBorder="1" applyAlignment="1" applyProtection="1">
      <alignment horizontal="left" vertical="top"/>
      <protection hidden="1"/>
    </xf>
    <xf numFmtId="0" fontId="29" fillId="8" borderId="16" xfId="35" applyNumberFormat="1" applyFont="1" applyFill="1" applyBorder="1" applyAlignment="1" applyProtection="1">
      <alignment horizontal="left" vertical="top"/>
      <protection hidden="1"/>
    </xf>
    <xf numFmtId="49" fontId="29" fillId="8" borderId="14" xfId="29" applyNumberFormat="1" applyFont="1" applyFill="1" applyBorder="1" applyAlignment="1" applyProtection="1">
      <alignment horizontal="left" vertical="top"/>
      <protection hidden="1"/>
    </xf>
    <xf numFmtId="49" fontId="29" fillId="8" borderId="16" xfId="29" applyNumberFormat="1" applyFont="1" applyFill="1" applyBorder="1" applyAlignment="1" applyProtection="1">
      <alignment horizontal="left" vertical="top"/>
      <protection hidden="1"/>
    </xf>
    <xf numFmtId="49" fontId="29" fillId="8" borderId="15" xfId="29" applyNumberFormat="1" applyFont="1" applyFill="1" applyBorder="1" applyAlignment="1" applyProtection="1">
      <alignment horizontal="left" vertical="top"/>
      <protection hidden="1"/>
    </xf>
    <xf numFmtId="49" fontId="29" fillId="8" borderId="14" xfId="29" applyNumberFormat="1" applyFont="1" applyFill="1" applyBorder="1" applyAlignment="1" applyProtection="1">
      <alignment horizontal="left" vertical="top" wrapText="1"/>
      <protection hidden="1"/>
    </xf>
    <xf numFmtId="49" fontId="29" fillId="8" borderId="15" xfId="29" applyNumberFormat="1" applyFont="1" applyFill="1" applyBorder="1" applyAlignment="1" applyProtection="1">
      <alignment horizontal="left" vertical="top" wrapText="1"/>
      <protection hidden="1"/>
    </xf>
    <xf numFmtId="49" fontId="29" fillId="8" borderId="14" xfId="29" applyNumberFormat="1" applyFont="1" applyFill="1" applyBorder="1" applyAlignment="1" applyProtection="1">
      <alignment horizontal="center" vertical="top" wrapText="1"/>
      <protection hidden="1"/>
    </xf>
    <xf numFmtId="49" fontId="29" fillId="8" borderId="15" xfId="29" applyNumberFormat="1" applyFont="1" applyFill="1" applyBorder="1" applyAlignment="1" applyProtection="1">
      <alignment horizontal="center" vertical="top" wrapText="1"/>
      <protection hidden="1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8" borderId="14" xfId="47" applyNumberFormat="1" applyFill="1" applyBorder="1" applyAlignment="1" applyProtection="1">
      <alignment horizontal="left"/>
      <protection hidden="1"/>
    </xf>
    <xf numFmtId="49" fontId="0" fillId="8" borderId="16" xfId="47" applyNumberFormat="1" applyFill="1" applyBorder="1" applyAlignment="1" applyProtection="1">
      <alignment horizontal="left"/>
      <protection hidden="1"/>
    </xf>
    <xf numFmtId="49" fontId="0" fillId="8" borderId="15" xfId="47" applyNumberFormat="1" applyFill="1" applyBorder="1" applyAlignment="1" applyProtection="1">
      <alignment horizontal="left"/>
      <protection hidden="1"/>
    </xf>
    <xf numFmtId="0" fontId="0" fillId="0" borderId="14" xfId="47" applyFont="1" applyFill="1" applyBorder="1" applyAlignment="1" applyProtection="1">
      <alignment horizontal="left"/>
      <protection hidden="1" locked="0"/>
    </xf>
    <xf numFmtId="0" fontId="0" fillId="0" borderId="16" xfId="47" applyFont="1" applyFill="1" applyBorder="1" applyAlignment="1" applyProtection="1">
      <alignment horizontal="left"/>
      <protection hidden="1" locked="0"/>
    </xf>
    <xf numFmtId="0" fontId="0" fillId="0" borderId="15" xfId="47" applyFont="1" applyFill="1" applyBorder="1" applyAlignment="1" applyProtection="1">
      <alignment horizontal="left"/>
      <protection hidden="1" locked="0"/>
    </xf>
    <xf numFmtId="0" fontId="0" fillId="0" borderId="17" xfId="47" applyBorder="1" applyAlignment="1" applyProtection="1">
      <alignment horizontal="left" vertical="top" wrapText="1"/>
      <protection locked="0"/>
    </xf>
    <xf numFmtId="0" fontId="0" fillId="0" borderId="0" xfId="47" applyBorder="1" applyAlignment="1" applyProtection="1">
      <alignment horizontal="left" vertical="top" wrapText="1"/>
      <protection locked="0"/>
    </xf>
    <xf numFmtId="0" fontId="0" fillId="0" borderId="18" xfId="47" applyBorder="1" applyAlignment="1" applyProtection="1">
      <alignment horizontal="left" vertical="top" wrapText="1"/>
      <protection locked="0"/>
    </xf>
    <xf numFmtId="0" fontId="0" fillId="0" borderId="19" xfId="47" applyBorder="1" applyAlignment="1" applyProtection="1">
      <alignment horizontal="left" vertical="top" wrapText="1"/>
      <protection locked="0"/>
    </xf>
    <xf numFmtId="0" fontId="0" fillId="0" borderId="29" xfId="47" applyBorder="1" applyAlignment="1" applyProtection="1">
      <alignment horizontal="left" vertical="top" wrapText="1"/>
      <protection locked="0"/>
    </xf>
    <xf numFmtId="0" fontId="0" fillId="0" borderId="40" xfId="47" applyBorder="1" applyAlignment="1" applyProtection="1">
      <alignment horizontal="left" vertical="top" wrapText="1"/>
      <protection locked="0"/>
    </xf>
    <xf numFmtId="0" fontId="0" fillId="0" borderId="13" xfId="47" applyBorder="1" applyAlignment="1" applyProtection="1">
      <alignment horizontal="left" vertical="top" wrapText="1"/>
      <protection locked="0"/>
    </xf>
    <xf numFmtId="0" fontId="0" fillId="8" borderId="16" xfId="47" applyFill="1" applyBorder="1" applyAlignment="1" applyProtection="1">
      <alignment horizontal="left"/>
      <protection hidden="1"/>
    </xf>
    <xf numFmtId="0" fontId="0" fillId="8" borderId="15" xfId="47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8" borderId="14" xfId="0" applyFill="1" applyBorder="1" applyAlignment="1" applyProtection="1">
      <alignment horizontal="left"/>
      <protection hidden="1"/>
    </xf>
    <xf numFmtId="0" fontId="0" fillId="8" borderId="15" xfId="0" applyFill="1" applyBorder="1" applyAlignment="1" applyProtection="1">
      <alignment horizontal="left"/>
      <protection hidden="1"/>
    </xf>
    <xf numFmtId="0" fontId="0" fillId="8" borderId="14" xfId="0" applyFont="1" applyFill="1" applyBorder="1" applyAlignment="1" applyProtection="1">
      <alignment horizontal="left"/>
      <protection hidden="1"/>
    </xf>
    <xf numFmtId="0" fontId="0" fillId="8" borderId="16" xfId="0" applyFont="1" applyFill="1" applyBorder="1" applyAlignment="1" applyProtection="1">
      <alignment horizontal="left"/>
      <protection hidden="1"/>
    </xf>
    <xf numFmtId="0" fontId="0" fillId="8" borderId="15" xfId="0" applyFont="1" applyFill="1" applyBorder="1" applyAlignment="1" applyProtection="1">
      <alignment horizontal="left"/>
      <protection hidden="1"/>
    </xf>
    <xf numFmtId="0" fontId="0" fillId="8" borderId="16" xfId="0" applyFill="1" applyBorder="1" applyAlignment="1" applyProtection="1">
      <alignment horizontal="left"/>
      <protection hidden="1"/>
    </xf>
    <xf numFmtId="0" fontId="29" fillId="8" borderId="14" xfId="0" applyFont="1" applyFill="1" applyBorder="1" applyAlignment="1" applyProtection="1">
      <alignment horizontal="left"/>
      <protection hidden="1"/>
    </xf>
    <xf numFmtId="0" fontId="29" fillId="8" borderId="16" xfId="0" applyFont="1" applyFill="1" applyBorder="1" applyAlignment="1" applyProtection="1">
      <alignment horizontal="left"/>
      <protection hidden="1"/>
    </xf>
    <xf numFmtId="0" fontId="29" fillId="8" borderId="15" xfId="0" applyFont="1" applyFill="1" applyBorder="1" applyAlignment="1" applyProtection="1">
      <alignment horizontal="left"/>
      <protection hidden="1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1647825</xdr:colOff>
      <xdr:row>3</xdr:row>
      <xdr:rowOff>85725</xdr:rowOff>
    </xdr:to>
    <xdr:pic>
      <xdr:nvPicPr>
        <xdr:cNvPr id="1" name="Kuva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600200" cy="5715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27</xdr:row>
      <xdr:rowOff>152400</xdr:rowOff>
    </xdr:from>
    <xdr:to>
      <xdr:col>9</xdr:col>
      <xdr:colOff>9525</xdr:colOff>
      <xdr:row>28</xdr:row>
      <xdr:rowOff>0</xdr:rowOff>
    </xdr:to>
    <xdr:sp fLocksText="0">
      <xdr:nvSpPr>
        <xdr:cNvPr id="2" name="Tekstiruutu 11"/>
        <xdr:cNvSpPr txBox="1">
          <a:spLocks noChangeArrowheads="1"/>
        </xdr:cNvSpPr>
      </xdr:nvSpPr>
      <xdr:spPr>
        <a:xfrm>
          <a:off x="19050" y="4953000"/>
          <a:ext cx="63817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476250</xdr:colOff>
      <xdr:row>3</xdr:row>
      <xdr:rowOff>114300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61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476250</xdr:colOff>
      <xdr:row>3</xdr:row>
      <xdr:rowOff>114300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61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476250</xdr:colOff>
      <xdr:row>3</xdr:row>
      <xdr:rowOff>114300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61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476250</xdr:colOff>
      <xdr:row>3</xdr:row>
      <xdr:rowOff>114300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61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61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1619250</xdr:colOff>
      <xdr:row>3</xdr:row>
      <xdr:rowOff>114300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61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476250</xdr:colOff>
      <xdr:row>3</xdr:row>
      <xdr:rowOff>114300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61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1619250</xdr:colOff>
      <xdr:row>3</xdr:row>
      <xdr:rowOff>114300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1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276225</xdr:colOff>
      <xdr:row>3</xdr:row>
      <xdr:rowOff>180975</xdr:rowOff>
    </xdr:to>
    <xdr:pic>
      <xdr:nvPicPr>
        <xdr:cNvPr id="1" name="Kuva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638300" cy="561975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76200</xdr:rowOff>
    </xdr:from>
    <xdr:to>
      <xdr:col>2</xdr:col>
      <xdr:colOff>314325</xdr:colOff>
      <xdr:row>4</xdr:row>
      <xdr:rowOff>142875</xdr:rowOff>
    </xdr:to>
    <xdr:pic>
      <xdr:nvPicPr>
        <xdr:cNvPr id="1" name="Kuva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38125"/>
          <a:ext cx="1600200" cy="55245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304800</xdr:colOff>
      <xdr:row>4</xdr:row>
      <xdr:rowOff>66675</xdr:rowOff>
    </xdr:to>
    <xdr:pic>
      <xdr:nvPicPr>
        <xdr:cNvPr id="1" name="Kuva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600200" cy="55245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419100</xdr:colOff>
      <xdr:row>4</xdr:row>
      <xdr:rowOff>66675</xdr:rowOff>
    </xdr:to>
    <xdr:pic>
      <xdr:nvPicPr>
        <xdr:cNvPr id="1" name="Kuva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638300" cy="55245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419100</xdr:colOff>
      <xdr:row>4</xdr:row>
      <xdr:rowOff>66675</xdr:rowOff>
    </xdr:to>
    <xdr:pic>
      <xdr:nvPicPr>
        <xdr:cNvPr id="1" name="Kuva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638300" cy="55245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1619250</xdr:colOff>
      <xdr:row>3</xdr:row>
      <xdr:rowOff>114300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1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1619250</xdr:colOff>
      <xdr:row>3</xdr:row>
      <xdr:rowOff>114300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61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114300</xdr:colOff>
      <xdr:row>3</xdr:row>
      <xdr:rowOff>114300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61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476250</xdr:colOff>
      <xdr:row>3</xdr:row>
      <xdr:rowOff>114300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61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vsmifls010.intermincore.root\vol1$\projekti\smihkigumikayk\EUSA-rahastot\HAKUMATERIAALIT\HAKUPAKETTI%20NETTIIN%20HAKU%202015\ISF%202015\Budjettilomake%2030.6.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ertakorvausmaksatushakemus%20paperilomake%20IS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V&#228;limaksatushakemus%20paperilomake%20AMI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j perustiedot"/>
      <sheetName val="Henkilöstökulut"/>
      <sheetName val="Toiminto1"/>
      <sheetName val="Toiminto2"/>
      <sheetName val="Toiminto3"/>
      <sheetName val="Toiminto4"/>
      <sheetName val="Toiminto5"/>
      <sheetName val="Muut kustannukset"/>
      <sheetName val="Rahoitus"/>
      <sheetName val="Yhteenveto"/>
      <sheetName val="Ennako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portin perustiedot"/>
      <sheetName val="Hankesuunnitelma"/>
      <sheetName val="Indikaattorit"/>
      <sheetName val="Aikataulu"/>
      <sheetName val="Inventaariolistat"/>
      <sheetName val="Maksatustiedot"/>
      <sheetName val="Liitteet"/>
      <sheetName val="Allekirjoitu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portin perustiedot"/>
      <sheetName val="Hankesuunnitelma"/>
      <sheetName val="Indikaattorit"/>
      <sheetName val="Aikataulu"/>
      <sheetName val="Hankinnat"/>
      <sheetName val="Inventaariolistat"/>
      <sheetName val="Talousosio perustiedot"/>
      <sheetName val="Henkilöstökulut"/>
      <sheetName val="Toiminto1"/>
      <sheetName val="Toiminto2"/>
      <sheetName val="Toiminto3"/>
      <sheetName val="Toiminto4"/>
      <sheetName val="Toiminto5"/>
      <sheetName val="Muut kustannukset"/>
      <sheetName val="Yhteenveto"/>
      <sheetName val="Rahoitus"/>
      <sheetName val="Maksatustiedot"/>
      <sheetName val="Liitteet"/>
    </sheetNames>
    <sheetDataSet>
      <sheetData sheetId="6">
        <row r="10">
          <cell r="B10" t="str">
            <v>Hankkeen nimi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19">
      <selection activeCell="A13" sqref="A13:I13"/>
    </sheetView>
  </sheetViews>
  <sheetFormatPr defaultColWidth="9.140625" defaultRowHeight="12.75"/>
  <cols>
    <col min="1" max="1" width="27.00390625" style="0" customWidth="1"/>
    <col min="3" max="3" width="4.8515625" style="0" customWidth="1"/>
    <col min="4" max="4" width="9.140625" style="0" customWidth="1"/>
    <col min="6" max="7" width="9.140625" style="0" customWidth="1"/>
    <col min="9" max="9" width="9.140625" style="0" customWidth="1"/>
    <col min="10" max="10" width="10.28125" style="0" customWidth="1"/>
    <col min="11" max="11" width="2.00390625" style="0" customWidth="1"/>
    <col min="19" max="19" width="9.7109375" style="0" customWidth="1"/>
  </cols>
  <sheetData>
    <row r="1" spans="1:10" ht="12.75">
      <c r="A1" s="118"/>
      <c r="B1" s="117"/>
      <c r="C1" s="117"/>
      <c r="D1" s="117"/>
      <c r="E1" s="117"/>
      <c r="F1" s="117"/>
      <c r="G1" s="117"/>
      <c r="H1" s="363" t="s">
        <v>55</v>
      </c>
      <c r="I1" s="363"/>
      <c r="J1" s="116"/>
    </row>
    <row r="2" spans="1:10" ht="15" customHeight="1">
      <c r="A2" s="108"/>
      <c r="B2" s="1"/>
      <c r="C2" s="1"/>
      <c r="D2" s="1"/>
      <c r="E2" s="1"/>
      <c r="F2" s="1"/>
      <c r="G2" s="1"/>
      <c r="H2" s="364" t="s">
        <v>54</v>
      </c>
      <c r="I2" s="364"/>
      <c r="J2" s="114"/>
    </row>
    <row r="3" spans="1:10" ht="15" customHeight="1">
      <c r="A3" s="108"/>
      <c r="B3" s="1"/>
      <c r="C3" s="1"/>
      <c r="D3" s="1"/>
      <c r="E3" s="1"/>
      <c r="F3" s="1"/>
      <c r="G3" s="1"/>
      <c r="H3" s="1"/>
      <c r="I3" s="115" t="s">
        <v>53</v>
      </c>
      <c r="J3" s="114"/>
    </row>
    <row r="4" spans="1:10" ht="23.25" customHeight="1">
      <c r="A4" s="365" t="s">
        <v>106</v>
      </c>
      <c r="B4" s="366"/>
      <c r="C4" s="366"/>
      <c r="D4" s="366"/>
      <c r="E4" s="366"/>
      <c r="F4" s="366"/>
      <c r="G4" s="366"/>
      <c r="H4" s="366"/>
      <c r="I4" s="366"/>
      <c r="J4" s="367"/>
    </row>
    <row r="5" spans="1:10" ht="12.75">
      <c r="A5" s="368" t="s">
        <v>299</v>
      </c>
      <c r="B5" s="369"/>
      <c r="C5" s="369"/>
      <c r="D5" s="369"/>
      <c r="E5" s="369"/>
      <c r="F5" s="369"/>
      <c r="G5" s="369"/>
      <c r="H5" s="369"/>
      <c r="I5" s="369"/>
      <c r="J5" s="370"/>
    </row>
    <row r="6" spans="1:13" ht="12.75">
      <c r="A6" s="108"/>
      <c r="B6" s="7"/>
      <c r="C6" s="371"/>
      <c r="D6" s="371"/>
      <c r="E6" s="113"/>
      <c r="F6" s="112"/>
      <c r="G6" s="111"/>
      <c r="H6" s="7"/>
      <c r="I6" s="7"/>
      <c r="J6" s="110"/>
      <c r="M6" s="109"/>
    </row>
    <row r="7" spans="1:10" ht="12.75">
      <c r="A7" s="108"/>
      <c r="B7" s="107"/>
      <c r="C7" s="79"/>
      <c r="D7" s="79"/>
      <c r="E7" s="79"/>
      <c r="F7" s="79"/>
      <c r="G7" s="1"/>
      <c r="H7" s="1"/>
      <c r="I7" s="1"/>
      <c r="J7" s="106"/>
    </row>
    <row r="8" spans="1:10" ht="12" customHeight="1">
      <c r="A8" s="105"/>
      <c r="B8" s="104"/>
      <c r="C8" s="102"/>
      <c r="D8" s="102"/>
      <c r="E8" s="103"/>
      <c r="F8" s="102"/>
      <c r="G8" s="102"/>
      <c r="H8" s="102"/>
      <c r="I8" s="102"/>
      <c r="J8" s="101"/>
    </row>
    <row r="9" spans="1:10" ht="12.75" customHeight="1">
      <c r="A9" s="372" t="s">
        <v>107</v>
      </c>
      <c r="B9" s="373"/>
      <c r="C9" s="373"/>
      <c r="D9" s="373"/>
      <c r="E9" s="373"/>
      <c r="F9" s="373"/>
      <c r="G9" s="373"/>
      <c r="H9" s="373"/>
      <c r="I9" s="373"/>
      <c r="J9" s="374"/>
    </row>
    <row r="10" spans="1:10" ht="15" customHeight="1">
      <c r="A10" s="352" t="s">
        <v>107</v>
      </c>
      <c r="B10" s="353"/>
      <c r="C10" s="353"/>
      <c r="D10" s="353"/>
      <c r="E10" s="353"/>
      <c r="F10" s="353"/>
      <c r="G10" s="353"/>
      <c r="H10" s="353"/>
      <c r="I10" s="353"/>
      <c r="J10" s="354"/>
    </row>
    <row r="11" spans="1:10" ht="15" customHeight="1">
      <c r="A11" s="350"/>
      <c r="B11" s="351"/>
      <c r="C11" s="351"/>
      <c r="D11" s="351"/>
      <c r="E11" s="351"/>
      <c r="F11" s="351"/>
      <c r="G11" s="351"/>
      <c r="H11" s="351"/>
      <c r="I11" s="351"/>
      <c r="J11" s="96"/>
    </row>
    <row r="12" spans="1:10" ht="12.75">
      <c r="A12" s="95" t="s">
        <v>8</v>
      </c>
      <c r="B12" s="94"/>
      <c r="C12" s="94"/>
      <c r="D12" s="94"/>
      <c r="E12" s="94"/>
      <c r="F12" s="94"/>
      <c r="G12" s="94"/>
      <c r="H12" s="94"/>
      <c r="I12" s="94"/>
      <c r="J12" s="93"/>
    </row>
    <row r="13" spans="1:10" ht="12.75">
      <c r="A13" s="350"/>
      <c r="B13" s="351"/>
      <c r="C13" s="351"/>
      <c r="D13" s="351"/>
      <c r="E13" s="351"/>
      <c r="F13" s="351"/>
      <c r="G13" s="351"/>
      <c r="H13" s="351"/>
      <c r="I13" s="351"/>
      <c r="J13" s="93"/>
    </row>
    <row r="14" spans="1:10" ht="12.75">
      <c r="A14" s="355" t="s">
        <v>108</v>
      </c>
      <c r="B14" s="356"/>
      <c r="C14" s="356"/>
      <c r="D14" s="356"/>
      <c r="E14" s="356"/>
      <c r="F14" s="356"/>
      <c r="G14" s="356"/>
      <c r="H14" s="356"/>
      <c r="I14" s="356"/>
      <c r="J14" s="357"/>
    </row>
    <row r="15" spans="1:10" ht="15" customHeight="1">
      <c r="A15" s="350"/>
      <c r="B15" s="351"/>
      <c r="C15" s="351"/>
      <c r="D15" s="351"/>
      <c r="E15" s="351"/>
      <c r="F15" s="351"/>
      <c r="G15" s="351"/>
      <c r="H15" s="351"/>
      <c r="I15" s="351"/>
      <c r="J15" s="57"/>
    </row>
    <row r="16" spans="1:10" ht="15" customHeight="1">
      <c r="A16" s="92" t="s">
        <v>300</v>
      </c>
      <c r="B16" s="89"/>
      <c r="C16" s="89"/>
      <c r="D16" s="58"/>
      <c r="E16" s="58"/>
      <c r="F16" s="90"/>
      <c r="G16" s="90"/>
      <c r="H16" s="89"/>
      <c r="I16" s="89"/>
      <c r="J16" s="57"/>
    </row>
    <row r="17" spans="1:10" ht="15" customHeight="1">
      <c r="A17" s="350"/>
      <c r="B17" s="351"/>
      <c r="C17" s="351"/>
      <c r="D17" s="351"/>
      <c r="E17" s="351"/>
      <c r="F17" s="351"/>
      <c r="G17" s="351"/>
      <c r="H17" s="351"/>
      <c r="I17" s="351"/>
      <c r="J17" s="57"/>
    </row>
    <row r="18" spans="1:10" ht="15" customHeight="1">
      <c r="A18" s="92" t="s">
        <v>301</v>
      </c>
      <c r="B18" s="89"/>
      <c r="C18" s="89"/>
      <c r="D18" s="58"/>
      <c r="E18" s="58"/>
      <c r="F18" s="90"/>
      <c r="G18" s="90"/>
      <c r="H18" s="89"/>
      <c r="I18" s="89"/>
      <c r="J18" s="57"/>
    </row>
    <row r="19" spans="1:10" ht="15" customHeight="1">
      <c r="A19" s="350"/>
      <c r="B19" s="351"/>
      <c r="C19" s="351"/>
      <c r="D19" s="351"/>
      <c r="E19" s="351"/>
      <c r="F19" s="351"/>
      <c r="G19" s="351"/>
      <c r="H19" s="351"/>
      <c r="I19" s="351"/>
      <c r="J19" s="57"/>
    </row>
    <row r="20" spans="1:10" ht="15" customHeight="1">
      <c r="A20" s="88"/>
      <c r="B20" s="85"/>
      <c r="C20" s="85"/>
      <c r="D20" s="69"/>
      <c r="E20" s="87"/>
      <c r="F20" s="86"/>
      <c r="G20" s="86"/>
      <c r="H20" s="85"/>
      <c r="I20" s="85"/>
      <c r="J20" s="68"/>
    </row>
    <row r="21" spans="1:10" ht="14.25" customHeight="1">
      <c r="A21" s="84" t="s">
        <v>110</v>
      </c>
      <c r="B21" s="83"/>
      <c r="C21" s="83"/>
      <c r="D21" s="82"/>
      <c r="E21" s="82"/>
      <c r="F21" s="82"/>
      <c r="G21" s="82"/>
      <c r="H21" s="82"/>
      <c r="I21" s="82"/>
      <c r="J21" s="81"/>
    </row>
    <row r="22" spans="1:10" ht="12.75">
      <c r="A22" s="78" t="s">
        <v>109</v>
      </c>
      <c r="B22" s="77"/>
      <c r="C22" s="77"/>
      <c r="D22" s="77"/>
      <c r="E22" s="77"/>
      <c r="F22" s="77"/>
      <c r="G22" s="77"/>
      <c r="H22" s="77"/>
      <c r="I22" s="77"/>
      <c r="J22" s="76"/>
    </row>
    <row r="23" spans="1:10" ht="12.75">
      <c r="A23" s="359"/>
      <c r="B23" s="360"/>
      <c r="C23" s="360"/>
      <c r="D23" s="360"/>
      <c r="E23" s="360"/>
      <c r="F23" s="360"/>
      <c r="G23" s="360"/>
      <c r="H23" s="360"/>
      <c r="I23" s="360"/>
      <c r="J23" s="71"/>
    </row>
    <row r="24" spans="1:10" ht="12.75">
      <c r="A24" s="359"/>
      <c r="B24" s="360"/>
      <c r="C24" s="360"/>
      <c r="D24" s="360"/>
      <c r="E24" s="360"/>
      <c r="F24" s="360"/>
      <c r="G24" s="360"/>
      <c r="H24" s="360"/>
      <c r="I24" s="360"/>
      <c r="J24" s="71"/>
    </row>
    <row r="25" spans="1:10" ht="12.75">
      <c r="A25" s="361"/>
      <c r="B25" s="362"/>
      <c r="C25" s="362"/>
      <c r="D25" s="362"/>
      <c r="E25" s="362"/>
      <c r="F25" s="362"/>
      <c r="G25" s="362"/>
      <c r="H25" s="362"/>
      <c r="I25" s="362"/>
      <c r="J25" s="80"/>
    </row>
    <row r="26" spans="1:21" ht="12.75">
      <c r="A26" s="78" t="s">
        <v>302</v>
      </c>
      <c r="B26" s="77"/>
      <c r="C26" s="77"/>
      <c r="D26" s="77"/>
      <c r="E26" s="77"/>
      <c r="F26" s="77"/>
      <c r="G26" s="77"/>
      <c r="H26" s="77"/>
      <c r="I26" s="77"/>
      <c r="J26" s="76"/>
      <c r="L26" s="135"/>
      <c r="M26" s="135"/>
      <c r="N26" s="135"/>
      <c r="O26" s="135"/>
      <c r="P26" s="135"/>
      <c r="Q26" s="135"/>
      <c r="R26" s="135"/>
      <c r="S26" s="136"/>
      <c r="T26" s="136"/>
      <c r="U26" s="136"/>
    </row>
    <row r="27" spans="1:21" ht="12.75">
      <c r="A27" s="358"/>
      <c r="B27" s="358"/>
      <c r="C27" s="358"/>
      <c r="D27" s="358"/>
      <c r="E27" s="358"/>
      <c r="F27" s="358"/>
      <c r="G27" s="358"/>
      <c r="H27" s="358"/>
      <c r="I27" s="358"/>
      <c r="J27" s="71"/>
      <c r="L27" s="135"/>
      <c r="M27" s="135"/>
      <c r="N27" s="135"/>
      <c r="O27" s="135"/>
      <c r="P27" s="135"/>
      <c r="Q27" s="135"/>
      <c r="R27" s="135"/>
      <c r="S27" s="136"/>
      <c r="T27" s="136"/>
      <c r="U27" s="136"/>
    </row>
    <row r="28" spans="1:21" ht="12.75">
      <c r="A28" s="73"/>
      <c r="B28" s="72"/>
      <c r="C28" s="72"/>
      <c r="D28" s="72"/>
      <c r="E28" s="72"/>
      <c r="F28" s="72"/>
      <c r="G28" s="72"/>
      <c r="H28" s="72"/>
      <c r="I28" s="72"/>
      <c r="J28" s="71"/>
      <c r="L28" s="135"/>
      <c r="M28" s="135"/>
      <c r="N28" s="135"/>
      <c r="O28" s="135"/>
      <c r="P28" s="135"/>
      <c r="Q28" s="135"/>
      <c r="R28" s="135"/>
      <c r="S28" s="136"/>
      <c r="T28" s="136"/>
      <c r="U28" s="136"/>
    </row>
  </sheetData>
  <sheetProtection password="EE35" sheet="1" objects="1" selectLockedCells="1"/>
  <mergeCells count="15">
    <mergeCell ref="H1:I1"/>
    <mergeCell ref="H2:I2"/>
    <mergeCell ref="A4:J4"/>
    <mergeCell ref="A5:J5"/>
    <mergeCell ref="C6:D6"/>
    <mergeCell ref="A9:J9"/>
    <mergeCell ref="A19:I19"/>
    <mergeCell ref="A13:I13"/>
    <mergeCell ref="A11:I11"/>
    <mergeCell ref="A10:J10"/>
    <mergeCell ref="A14:J14"/>
    <mergeCell ref="A27:I27"/>
    <mergeCell ref="A23:I25"/>
    <mergeCell ref="A15:I15"/>
    <mergeCell ref="A17:I1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60"/>
  <sheetViews>
    <sheetView showGridLines="0" zoomScalePageLayoutView="0" workbookViewId="0" topLeftCell="A1">
      <selection activeCell="D20" sqref="D20"/>
    </sheetView>
  </sheetViews>
  <sheetFormatPr defaultColWidth="9.140625" defaultRowHeight="12.75"/>
  <cols>
    <col min="1" max="1" width="2.57421875" style="280" customWidth="1"/>
    <col min="2" max="2" width="17.140625" style="280" customWidth="1"/>
    <col min="3" max="3" width="19.00390625" style="142" customWidth="1"/>
    <col min="4" max="4" width="29.57421875" style="142" customWidth="1"/>
    <col min="5" max="5" width="21.00390625" style="142" customWidth="1"/>
    <col min="6" max="6" width="23.57421875" style="142" customWidth="1"/>
    <col min="7" max="7" width="26.28125" style="142" customWidth="1"/>
    <col min="8" max="8" width="18.8515625" style="280" customWidth="1"/>
    <col min="9" max="16384" width="9.140625" style="280" customWidth="1"/>
  </cols>
  <sheetData>
    <row r="1" ht="12.75"/>
    <row r="2" ht="12.75"/>
    <row r="3" ht="12.75"/>
    <row r="4" s="142" customFormat="1" ht="12.75"/>
    <row r="5" spans="2:8" s="142" customFormat="1" ht="12.75">
      <c r="B5" s="309" t="str">
        <f>'[3]Talousosio perustiedot'!B10</f>
        <v>Hankkeen nimi</v>
      </c>
      <c r="C5" s="460">
        <f>'Talousosio perustiedot'!C10:D10</f>
        <v>0</v>
      </c>
      <c r="D5" s="473"/>
      <c r="E5" s="473"/>
      <c r="F5" s="473"/>
      <c r="G5" s="473"/>
      <c r="H5" s="474"/>
    </row>
    <row r="7" spans="2:8" ht="15">
      <c r="B7" s="15" t="s">
        <v>28</v>
      </c>
      <c r="C7" s="16" t="s">
        <v>6</v>
      </c>
      <c r="D7" s="16"/>
      <c r="E7" s="16"/>
      <c r="F7" s="16"/>
      <c r="G7" s="16"/>
      <c r="H7" s="312">
        <f>SUM(H12:H53)</f>
        <v>0</v>
      </c>
    </row>
    <row r="8" s="142" customFormat="1" ht="12.75"/>
    <row r="9" spans="2:8" s="142" customFormat="1" ht="12.75">
      <c r="B9" s="313" t="s">
        <v>23</v>
      </c>
      <c r="C9" s="472"/>
      <c r="D9" s="472"/>
      <c r="E9" s="472"/>
      <c r="F9" s="472"/>
      <c r="G9" s="472"/>
      <c r="H9" s="472"/>
    </row>
    <row r="10" s="142" customFormat="1" ht="12.75">
      <c r="H10" s="314"/>
    </row>
    <row r="11" spans="2:8" s="142" customFormat="1" ht="60" customHeight="1">
      <c r="B11" s="315" t="s">
        <v>41</v>
      </c>
      <c r="C11" s="315" t="s">
        <v>125</v>
      </c>
      <c r="D11" s="315" t="s">
        <v>0</v>
      </c>
      <c r="E11" s="315" t="s">
        <v>329</v>
      </c>
      <c r="F11" s="292" t="s">
        <v>330</v>
      </c>
      <c r="G11" s="315" t="s">
        <v>324</v>
      </c>
      <c r="H11" s="292" t="s">
        <v>331</v>
      </c>
    </row>
    <row r="12" spans="2:8" s="142" customFormat="1" ht="12.75" customHeight="1">
      <c r="B12" s="316"/>
      <c r="C12" s="317"/>
      <c r="D12" s="316"/>
      <c r="E12" s="318"/>
      <c r="F12" s="318"/>
      <c r="G12" s="319"/>
      <c r="H12" s="320"/>
    </row>
    <row r="13" spans="2:8" s="142" customFormat="1" ht="12.75" customHeight="1">
      <c r="B13" s="316"/>
      <c r="C13" s="317"/>
      <c r="D13" s="321"/>
      <c r="E13" s="318"/>
      <c r="F13" s="318"/>
      <c r="G13" s="319"/>
      <c r="H13" s="318"/>
    </row>
    <row r="14" spans="2:8" s="142" customFormat="1" ht="12.75">
      <c r="B14" s="316"/>
      <c r="C14" s="317"/>
      <c r="D14" s="321"/>
      <c r="E14" s="318"/>
      <c r="F14" s="318"/>
      <c r="G14" s="319"/>
      <c r="H14" s="318"/>
    </row>
    <row r="15" spans="2:8" ht="12.75" customHeight="1">
      <c r="B15" s="316"/>
      <c r="C15" s="317"/>
      <c r="D15" s="321"/>
      <c r="E15" s="318"/>
      <c r="F15" s="318"/>
      <c r="G15" s="319"/>
      <c r="H15" s="318"/>
    </row>
    <row r="16" spans="2:8" ht="12.75" customHeight="1">
      <c r="B16" s="316"/>
      <c r="C16" s="317"/>
      <c r="D16" s="321"/>
      <c r="E16" s="318"/>
      <c r="F16" s="318"/>
      <c r="G16" s="319"/>
      <c r="H16" s="318"/>
    </row>
    <row r="17" spans="2:8" ht="12.75" customHeight="1">
      <c r="B17" s="316"/>
      <c r="C17" s="317"/>
      <c r="D17" s="321"/>
      <c r="E17" s="318"/>
      <c r="F17" s="318"/>
      <c r="G17" s="319"/>
      <c r="H17" s="318"/>
    </row>
    <row r="18" spans="2:8" ht="12.75" customHeight="1">
      <c r="B18" s="316"/>
      <c r="C18" s="317"/>
      <c r="D18" s="321"/>
      <c r="E18" s="318"/>
      <c r="F18" s="318"/>
      <c r="G18" s="319"/>
      <c r="H18" s="318"/>
    </row>
    <row r="19" spans="2:8" ht="12.75" customHeight="1">
      <c r="B19" s="316"/>
      <c r="C19" s="317"/>
      <c r="D19" s="321"/>
      <c r="E19" s="318"/>
      <c r="F19" s="318"/>
      <c r="G19" s="319"/>
      <c r="H19" s="318"/>
    </row>
    <row r="20" spans="2:8" ht="12.75" customHeight="1">
      <c r="B20" s="316"/>
      <c r="C20" s="317"/>
      <c r="D20" s="321"/>
      <c r="E20" s="318"/>
      <c r="F20" s="318"/>
      <c r="G20" s="319"/>
      <c r="H20" s="318"/>
    </row>
    <row r="21" spans="2:8" ht="12.75" customHeight="1">
      <c r="B21" s="316"/>
      <c r="C21" s="317"/>
      <c r="D21" s="321"/>
      <c r="E21" s="318"/>
      <c r="F21" s="318"/>
      <c r="G21" s="319"/>
      <c r="H21" s="318"/>
    </row>
    <row r="22" spans="2:8" ht="12.75" customHeight="1">
      <c r="B22" s="316"/>
      <c r="C22" s="317"/>
      <c r="D22" s="321"/>
      <c r="E22" s="318"/>
      <c r="F22" s="318"/>
      <c r="G22" s="319"/>
      <c r="H22" s="318"/>
    </row>
    <row r="23" spans="2:8" ht="12.75" customHeight="1">
      <c r="B23" s="316"/>
      <c r="C23" s="317"/>
      <c r="D23" s="321"/>
      <c r="E23" s="318"/>
      <c r="F23" s="318"/>
      <c r="G23" s="319"/>
      <c r="H23" s="318"/>
    </row>
    <row r="24" spans="2:8" ht="12.75" customHeight="1">
      <c r="B24" s="316"/>
      <c r="C24" s="317"/>
      <c r="D24" s="321"/>
      <c r="E24" s="318"/>
      <c r="F24" s="318"/>
      <c r="G24" s="319"/>
      <c r="H24" s="318"/>
    </row>
    <row r="25" spans="2:8" ht="12.75" customHeight="1">
      <c r="B25" s="316"/>
      <c r="C25" s="317"/>
      <c r="D25" s="321"/>
      <c r="E25" s="318"/>
      <c r="F25" s="318"/>
      <c r="G25" s="319"/>
      <c r="H25" s="318"/>
    </row>
    <row r="26" spans="2:8" ht="12.75" customHeight="1">
      <c r="B26" s="316"/>
      <c r="C26" s="317"/>
      <c r="D26" s="321"/>
      <c r="E26" s="318"/>
      <c r="F26" s="318"/>
      <c r="G26" s="319"/>
      <c r="H26" s="318"/>
    </row>
    <row r="27" spans="2:8" ht="12.75" customHeight="1">
      <c r="B27" s="316"/>
      <c r="C27" s="317"/>
      <c r="D27" s="321"/>
      <c r="E27" s="318"/>
      <c r="F27" s="318"/>
      <c r="G27" s="319"/>
      <c r="H27" s="318"/>
    </row>
    <row r="28" spans="2:8" ht="12.75" customHeight="1">
      <c r="B28" s="316"/>
      <c r="C28" s="317"/>
      <c r="D28" s="321"/>
      <c r="E28" s="318"/>
      <c r="F28" s="318"/>
      <c r="G28" s="319"/>
      <c r="H28" s="318"/>
    </row>
    <row r="29" spans="2:8" ht="12.75" customHeight="1">
      <c r="B29" s="316"/>
      <c r="C29" s="317"/>
      <c r="D29" s="321"/>
      <c r="E29" s="318"/>
      <c r="F29" s="318"/>
      <c r="G29" s="319"/>
      <c r="H29" s="318"/>
    </row>
    <row r="30" spans="2:8" ht="12.75" customHeight="1">
      <c r="B30" s="316"/>
      <c r="C30" s="317"/>
      <c r="D30" s="321"/>
      <c r="E30" s="318"/>
      <c r="F30" s="318"/>
      <c r="G30" s="319"/>
      <c r="H30" s="318"/>
    </row>
    <row r="31" spans="2:8" ht="12.75" customHeight="1">
      <c r="B31" s="316"/>
      <c r="C31" s="317"/>
      <c r="D31" s="321"/>
      <c r="E31" s="318"/>
      <c r="F31" s="318"/>
      <c r="G31" s="319"/>
      <c r="H31" s="318"/>
    </row>
    <row r="32" spans="2:8" ht="12.75" customHeight="1">
      <c r="B32" s="316"/>
      <c r="C32" s="317"/>
      <c r="D32" s="321"/>
      <c r="E32" s="318"/>
      <c r="F32" s="318"/>
      <c r="G32" s="319"/>
      <c r="H32" s="318"/>
    </row>
    <row r="33" spans="2:8" ht="12.75" customHeight="1">
      <c r="B33" s="316"/>
      <c r="C33" s="317"/>
      <c r="D33" s="321"/>
      <c r="E33" s="318"/>
      <c r="F33" s="318"/>
      <c r="G33" s="319"/>
      <c r="H33" s="318"/>
    </row>
    <row r="34" spans="2:8" ht="12.75" customHeight="1">
      <c r="B34" s="316"/>
      <c r="C34" s="317"/>
      <c r="D34" s="321"/>
      <c r="E34" s="318"/>
      <c r="F34" s="318"/>
      <c r="G34" s="319"/>
      <c r="H34" s="318"/>
    </row>
    <row r="35" spans="2:8" ht="12.75" customHeight="1">
      <c r="B35" s="316"/>
      <c r="C35" s="317"/>
      <c r="D35" s="321"/>
      <c r="E35" s="318"/>
      <c r="F35" s="318"/>
      <c r="G35" s="319"/>
      <c r="H35" s="318"/>
    </row>
    <row r="36" spans="2:8" ht="12.75" customHeight="1">
      <c r="B36" s="316"/>
      <c r="C36" s="317"/>
      <c r="D36" s="321"/>
      <c r="E36" s="318"/>
      <c r="F36" s="318"/>
      <c r="G36" s="319"/>
      <c r="H36" s="318"/>
    </row>
    <row r="37" spans="2:8" ht="12.75" customHeight="1">
      <c r="B37" s="316"/>
      <c r="C37" s="317"/>
      <c r="D37" s="321"/>
      <c r="E37" s="318"/>
      <c r="F37" s="318"/>
      <c r="G37" s="319"/>
      <c r="H37" s="318"/>
    </row>
    <row r="38" spans="2:8" ht="12.75" customHeight="1">
      <c r="B38" s="316"/>
      <c r="C38" s="317"/>
      <c r="D38" s="321"/>
      <c r="E38" s="318"/>
      <c r="F38" s="318"/>
      <c r="G38" s="319"/>
      <c r="H38" s="318"/>
    </row>
    <row r="39" spans="2:8" ht="12.75" customHeight="1">
      <c r="B39" s="316"/>
      <c r="C39" s="317"/>
      <c r="D39" s="321"/>
      <c r="E39" s="318"/>
      <c r="F39" s="318"/>
      <c r="G39" s="319"/>
      <c r="H39" s="318"/>
    </row>
    <row r="40" spans="2:8" ht="12.75" customHeight="1">
      <c r="B40" s="316"/>
      <c r="C40" s="317"/>
      <c r="D40" s="321"/>
      <c r="E40" s="318"/>
      <c r="F40" s="318"/>
      <c r="G40" s="319"/>
      <c r="H40" s="318"/>
    </row>
    <row r="41" spans="2:8" ht="12.75" customHeight="1">
      <c r="B41" s="316"/>
      <c r="C41" s="317"/>
      <c r="D41" s="321"/>
      <c r="E41" s="318"/>
      <c r="F41" s="318"/>
      <c r="G41" s="319"/>
      <c r="H41" s="318"/>
    </row>
    <row r="42" spans="2:8" ht="12.75" customHeight="1">
      <c r="B42" s="316"/>
      <c r="C42" s="317"/>
      <c r="D42" s="321"/>
      <c r="E42" s="318"/>
      <c r="F42" s="318"/>
      <c r="G42" s="319"/>
      <c r="H42" s="318"/>
    </row>
    <row r="43" spans="2:8" ht="12.75" customHeight="1">
      <c r="B43" s="316"/>
      <c r="C43" s="317"/>
      <c r="D43" s="321"/>
      <c r="E43" s="318"/>
      <c r="F43" s="318"/>
      <c r="G43" s="319"/>
      <c r="H43" s="318"/>
    </row>
    <row r="44" spans="2:8" ht="12.75" customHeight="1">
      <c r="B44" s="316"/>
      <c r="C44" s="317"/>
      <c r="D44" s="321"/>
      <c r="E44" s="318"/>
      <c r="F44" s="318"/>
      <c r="G44" s="319"/>
      <c r="H44" s="318"/>
    </row>
    <row r="45" spans="2:8" ht="12.75" customHeight="1">
      <c r="B45" s="316"/>
      <c r="C45" s="317"/>
      <c r="D45" s="321"/>
      <c r="E45" s="318"/>
      <c r="F45" s="318"/>
      <c r="G45" s="319"/>
      <c r="H45" s="318"/>
    </row>
    <row r="46" spans="2:8" ht="12.75" customHeight="1">
      <c r="B46" s="316"/>
      <c r="C46" s="317"/>
      <c r="D46" s="321"/>
      <c r="E46" s="318"/>
      <c r="F46" s="318"/>
      <c r="G46" s="319"/>
      <c r="H46" s="318"/>
    </row>
    <row r="47" spans="2:8" ht="12.75" customHeight="1">
      <c r="B47" s="316"/>
      <c r="C47" s="317"/>
      <c r="D47" s="321"/>
      <c r="E47" s="318"/>
      <c r="F47" s="318"/>
      <c r="G47" s="319"/>
      <c r="H47" s="318"/>
    </row>
    <row r="48" spans="2:8" ht="12.75" customHeight="1">
      <c r="B48" s="316"/>
      <c r="C48" s="317"/>
      <c r="D48" s="321"/>
      <c r="E48" s="318"/>
      <c r="F48" s="318"/>
      <c r="G48" s="319"/>
      <c r="H48" s="318"/>
    </row>
    <row r="49" spans="2:8" ht="12.75" customHeight="1">
      <c r="B49" s="316"/>
      <c r="C49" s="317"/>
      <c r="D49" s="321"/>
      <c r="E49" s="318"/>
      <c r="F49" s="318"/>
      <c r="G49" s="319"/>
      <c r="H49" s="318"/>
    </row>
    <row r="50" spans="2:8" ht="12.75" customHeight="1">
      <c r="B50" s="316"/>
      <c r="C50" s="317"/>
      <c r="D50" s="321"/>
      <c r="E50" s="318"/>
      <c r="F50" s="318"/>
      <c r="G50" s="319"/>
      <c r="H50" s="318"/>
    </row>
    <row r="51" spans="2:8" ht="12.75" customHeight="1">
      <c r="B51" s="316"/>
      <c r="C51" s="317"/>
      <c r="D51" s="321"/>
      <c r="E51" s="318"/>
      <c r="F51" s="318"/>
      <c r="G51" s="319"/>
      <c r="H51" s="318"/>
    </row>
    <row r="52" spans="2:8" ht="12.75" customHeight="1">
      <c r="B52" s="316"/>
      <c r="C52" s="317"/>
      <c r="D52" s="321"/>
      <c r="E52" s="318"/>
      <c r="F52" s="318"/>
      <c r="G52" s="319"/>
      <c r="H52" s="318"/>
    </row>
    <row r="53" spans="2:8" ht="12.75" customHeight="1">
      <c r="B53" s="316"/>
      <c r="C53" s="317"/>
      <c r="D53" s="321"/>
      <c r="E53" s="318"/>
      <c r="F53" s="318"/>
      <c r="G53" s="319"/>
      <c r="H53" s="318"/>
    </row>
    <row r="54" ht="12.75" customHeight="1"/>
    <row r="55" ht="12.75" customHeight="1"/>
    <row r="56" spans="2:7" ht="12.75" customHeight="1">
      <c r="B56" s="322" t="s">
        <v>36</v>
      </c>
      <c r="C56" s="323"/>
      <c r="D56" s="323"/>
      <c r="E56" s="308"/>
      <c r="F56" s="260"/>
      <c r="G56" s="260"/>
    </row>
    <row r="57" spans="2:7" ht="12.75">
      <c r="B57" s="466"/>
      <c r="C57" s="467"/>
      <c r="D57" s="467"/>
      <c r="E57" s="468"/>
      <c r="F57" s="324"/>
      <c r="G57" s="324"/>
    </row>
    <row r="58" spans="2:7" ht="12.75">
      <c r="B58" s="466"/>
      <c r="C58" s="467"/>
      <c r="D58" s="467"/>
      <c r="E58" s="468"/>
      <c r="F58" s="324"/>
      <c r="G58" s="324"/>
    </row>
    <row r="59" spans="2:7" ht="12.75">
      <c r="B59" s="466"/>
      <c r="C59" s="467"/>
      <c r="D59" s="467"/>
      <c r="E59" s="468"/>
      <c r="F59" s="324"/>
      <c r="G59" s="324"/>
    </row>
    <row r="60" spans="2:7" ht="12.75">
      <c r="B60" s="469"/>
      <c r="C60" s="470"/>
      <c r="D60" s="470"/>
      <c r="E60" s="471"/>
      <c r="F60" s="324"/>
      <c r="G60" s="324"/>
    </row>
  </sheetData>
  <sheetProtection password="EE35" sheet="1" objects="1" selectLockedCells="1"/>
  <mergeCells count="3">
    <mergeCell ref="C9:H9"/>
    <mergeCell ref="B57:E60"/>
    <mergeCell ref="C5:H5"/>
  </mergeCells>
  <dataValidations count="9">
    <dataValidation allowBlank="1" showInputMessage="1" showErrorMessage="1" promptTitle="OHJE" prompt="Voit halutessasi antaa lisätietoja hanketoimintojen kustannuksiin liittyen." sqref="B57:E60"/>
    <dataValidation allowBlank="1" showInputMessage="1" showErrorMessage="1" promptTitle="OHJE" prompt="Määritä käyttö- ja kiinteä omaisuus-kustannuslajille todellinen käyttöaste. Muille kustannuslajeille merkitse käyttöasteeksi 100." sqref="C12"/>
    <dataValidation allowBlank="1" showInputMessage="1" showErrorMessage="1" promptTitle="OHJE" prompt="Kirjaa tähän budjetoidut kustannukset kustannuslajitasolla." sqref="E12"/>
    <dataValidation type="list" allowBlank="1" showInputMessage="1" showErrorMessage="1" promptTitle="OHJE" prompt="Valitse alasvetovalikosta kustannusta määrittävä kustannuslaji. " sqref="B12">
      <formula1>"Käyttö- ja kiinteä omaisuus, Ostopalvelut,Aineet, tarvikkeet ja muut kustannukset, Matkakustannukset (15% malli), Yksikkökustannus"</formula1>
    </dataValidation>
    <dataValidation allowBlank="1" showInputMessage="1" showErrorMessage="1" promptTitle="OHJE" prompt="Kirjaa kustannuksen selite." sqref="D12"/>
    <dataValidation allowBlank="1" showInputMessage="1" showErrorMessage="1" promptTitle="OHJE" prompt="Kirjaa tähän aikaisemmissa maksatushakemuksissa hyväksytyt kustannukset kustannuslajitasolla." sqref="F12"/>
    <dataValidation allowBlank="1" showInputMessage="1" showErrorMessage="1" promptTitle="OHJE" prompt="Kirjoita tähän raportoitujen kustannusten kirjanpidon tositenumerot pääkirjasta. Yhteys raportoitujen kustannusten ja pääkirjan välillä tulee olla yksiselitteinen. Tarkentavia merkintöjä voit tehdä liitteenä toimitettavaan pääkirjanotteeseen." sqref="G12"/>
    <dataValidation type="list" allowBlank="1" showInputMessage="1" showErrorMessage="1" sqref="B13:B53">
      <formula1>"Käyttö- ja kiinteä omaisuus, Ostopalvelut,Aineet, tarvikkeet ja muut kustannukset, Matkakustannukset (15% malli), Yksikkökustannus"</formula1>
    </dataValidation>
    <dataValidation allowBlank="1" showInputMessage="1" showErrorMessage="1" promptTitle="OHJE" prompt="Kirjaa budetin toiminto-välilehdille hakemuslomakkeelle kirjaamasi toiminnot yksi kerrallaan." sqref="H10"/>
  </dataValidations>
  <printOptions/>
  <pageMargins left="0.7" right="0.7" top="0.75" bottom="0.75" header="0.3" footer="0.3"/>
  <pageSetup fitToHeight="1" fitToWidth="1" horizontalDpi="600" verticalDpi="600" orientation="portrait" paperSize="9" scale="5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H60"/>
  <sheetViews>
    <sheetView showGridLines="0" zoomScalePageLayoutView="0" workbookViewId="0" topLeftCell="A1">
      <selection activeCell="H18" sqref="H18"/>
    </sheetView>
  </sheetViews>
  <sheetFormatPr defaultColWidth="9.140625" defaultRowHeight="12.75"/>
  <cols>
    <col min="1" max="1" width="2.57421875" style="280" customWidth="1"/>
    <col min="2" max="2" width="17.140625" style="280" customWidth="1"/>
    <col min="3" max="3" width="19.00390625" style="142" customWidth="1"/>
    <col min="4" max="4" width="29.57421875" style="142" customWidth="1"/>
    <col min="5" max="5" width="21.00390625" style="142" customWidth="1"/>
    <col min="6" max="6" width="23.57421875" style="142" customWidth="1"/>
    <col min="7" max="7" width="26.28125" style="142" customWidth="1"/>
    <col min="8" max="8" width="18.8515625" style="280" customWidth="1"/>
    <col min="9" max="16384" width="9.140625" style="280" customWidth="1"/>
  </cols>
  <sheetData>
    <row r="1" ht="12.75"/>
    <row r="2" ht="12.75"/>
    <row r="3" ht="12.75"/>
    <row r="4" s="142" customFormat="1" ht="12.75">
      <c r="H4" s="325"/>
    </row>
    <row r="5" spans="2:8" s="142" customFormat="1" ht="12.75">
      <c r="B5" s="309" t="str">
        <f>'[3]Talousosio perustiedot'!B10</f>
        <v>Hankkeen nimi</v>
      </c>
      <c r="C5" s="460">
        <f>'Talousosio perustiedot'!C10:D10</f>
        <v>0</v>
      </c>
      <c r="D5" s="473"/>
      <c r="E5" s="473"/>
      <c r="F5" s="473"/>
      <c r="G5" s="473"/>
      <c r="H5" s="474"/>
    </row>
    <row r="7" spans="2:8" ht="15">
      <c r="B7" s="15" t="s">
        <v>27</v>
      </c>
      <c r="C7" s="16" t="s">
        <v>6</v>
      </c>
      <c r="D7" s="16"/>
      <c r="E7" s="16"/>
      <c r="F7" s="16"/>
      <c r="G7" s="16"/>
      <c r="H7" s="312">
        <f>SUM(H12:H53)</f>
        <v>0</v>
      </c>
    </row>
    <row r="8" s="142" customFormat="1" ht="12.75"/>
    <row r="9" spans="2:8" s="142" customFormat="1" ht="12.75">
      <c r="B9" s="313" t="s">
        <v>23</v>
      </c>
      <c r="C9" s="472"/>
      <c r="D9" s="472"/>
      <c r="E9" s="472"/>
      <c r="F9" s="472"/>
      <c r="G9" s="472"/>
      <c r="H9" s="472"/>
    </row>
    <row r="10" spans="2:8" s="142" customFormat="1" ht="12.75">
      <c r="B10" s="325"/>
      <c r="H10" s="314"/>
    </row>
    <row r="11" spans="2:8" s="142" customFormat="1" ht="60" customHeight="1">
      <c r="B11" s="315" t="s">
        <v>41</v>
      </c>
      <c r="C11" s="315" t="s">
        <v>125</v>
      </c>
      <c r="D11" s="315" t="s">
        <v>0</v>
      </c>
      <c r="E11" s="315" t="s">
        <v>329</v>
      </c>
      <c r="F11" s="292" t="s">
        <v>330</v>
      </c>
      <c r="G11" s="315" t="s">
        <v>324</v>
      </c>
      <c r="H11" s="292" t="s">
        <v>331</v>
      </c>
    </row>
    <row r="12" spans="2:8" s="142" customFormat="1" ht="12.75" customHeight="1">
      <c r="B12" s="316"/>
      <c r="C12" s="317"/>
      <c r="D12" s="316"/>
      <c r="E12" s="318"/>
      <c r="F12" s="318"/>
      <c r="G12" s="319"/>
      <c r="H12" s="320">
        <v>0</v>
      </c>
    </row>
    <row r="13" spans="2:8" s="142" customFormat="1" ht="12.75" customHeight="1">
      <c r="B13" s="316"/>
      <c r="C13" s="317"/>
      <c r="D13" s="321"/>
      <c r="E13" s="318"/>
      <c r="F13" s="318"/>
      <c r="G13" s="319"/>
      <c r="H13" s="318"/>
    </row>
    <row r="14" spans="2:8" s="142" customFormat="1" ht="12.75">
      <c r="B14" s="316"/>
      <c r="C14" s="317"/>
      <c r="D14" s="321"/>
      <c r="E14" s="318"/>
      <c r="F14" s="318"/>
      <c r="G14" s="319"/>
      <c r="H14" s="318"/>
    </row>
    <row r="15" spans="2:8" ht="12.75" customHeight="1">
      <c r="B15" s="316"/>
      <c r="C15" s="317"/>
      <c r="D15" s="321"/>
      <c r="E15" s="318"/>
      <c r="F15" s="318"/>
      <c r="G15" s="319"/>
      <c r="H15" s="318"/>
    </row>
    <row r="16" spans="2:8" ht="12.75" customHeight="1">
      <c r="B16" s="316"/>
      <c r="C16" s="317"/>
      <c r="D16" s="321"/>
      <c r="E16" s="318"/>
      <c r="F16" s="318"/>
      <c r="G16" s="319"/>
      <c r="H16" s="318"/>
    </row>
    <row r="17" spans="2:8" ht="12.75" customHeight="1">
      <c r="B17" s="316"/>
      <c r="C17" s="317"/>
      <c r="D17" s="321"/>
      <c r="E17" s="318"/>
      <c r="F17" s="318"/>
      <c r="G17" s="319"/>
      <c r="H17" s="318"/>
    </row>
    <row r="18" spans="2:8" ht="12.75" customHeight="1">
      <c r="B18" s="316"/>
      <c r="C18" s="317"/>
      <c r="D18" s="321"/>
      <c r="E18" s="318"/>
      <c r="F18" s="318"/>
      <c r="G18" s="319"/>
      <c r="H18" s="318"/>
    </row>
    <row r="19" spans="2:8" ht="12.75" customHeight="1">
      <c r="B19" s="316"/>
      <c r="C19" s="317"/>
      <c r="D19" s="321"/>
      <c r="E19" s="318"/>
      <c r="F19" s="318"/>
      <c r="G19" s="319"/>
      <c r="H19" s="318"/>
    </row>
    <row r="20" spans="2:8" ht="12.75" customHeight="1">
      <c r="B20" s="316"/>
      <c r="C20" s="317"/>
      <c r="D20" s="321"/>
      <c r="E20" s="318"/>
      <c r="F20" s="318"/>
      <c r="G20" s="319"/>
      <c r="H20" s="318"/>
    </row>
    <row r="21" spans="2:8" ht="12.75" customHeight="1">
      <c r="B21" s="316"/>
      <c r="C21" s="317"/>
      <c r="D21" s="321"/>
      <c r="E21" s="318"/>
      <c r="F21" s="318"/>
      <c r="G21" s="319"/>
      <c r="H21" s="318"/>
    </row>
    <row r="22" spans="2:8" ht="12.75" customHeight="1">
      <c r="B22" s="316"/>
      <c r="C22" s="317"/>
      <c r="D22" s="321"/>
      <c r="E22" s="318"/>
      <c r="F22" s="318"/>
      <c r="G22" s="319"/>
      <c r="H22" s="318"/>
    </row>
    <row r="23" spans="2:8" ht="12.75" customHeight="1">
      <c r="B23" s="316"/>
      <c r="C23" s="317"/>
      <c r="D23" s="321"/>
      <c r="E23" s="318"/>
      <c r="F23" s="318"/>
      <c r="G23" s="319"/>
      <c r="H23" s="318"/>
    </row>
    <row r="24" spans="2:8" ht="12.75" customHeight="1">
      <c r="B24" s="316"/>
      <c r="C24" s="317"/>
      <c r="D24" s="321"/>
      <c r="E24" s="318"/>
      <c r="F24" s="318"/>
      <c r="G24" s="319"/>
      <c r="H24" s="318"/>
    </row>
    <row r="25" spans="2:8" ht="12.75" customHeight="1">
      <c r="B25" s="316"/>
      <c r="C25" s="317"/>
      <c r="D25" s="321"/>
      <c r="E25" s="318"/>
      <c r="F25" s="318"/>
      <c r="G25" s="319"/>
      <c r="H25" s="318"/>
    </row>
    <row r="26" spans="2:8" ht="12.75" customHeight="1">
      <c r="B26" s="316"/>
      <c r="C26" s="317"/>
      <c r="D26" s="321"/>
      <c r="E26" s="318"/>
      <c r="F26" s="318"/>
      <c r="G26" s="319"/>
      <c r="H26" s="318"/>
    </row>
    <row r="27" spans="2:8" ht="12.75" customHeight="1">
      <c r="B27" s="316"/>
      <c r="C27" s="317"/>
      <c r="D27" s="321"/>
      <c r="E27" s="318"/>
      <c r="F27" s="318"/>
      <c r="G27" s="319"/>
      <c r="H27" s="318"/>
    </row>
    <row r="28" spans="2:8" ht="12.75" customHeight="1">
      <c r="B28" s="316"/>
      <c r="C28" s="317"/>
      <c r="D28" s="321"/>
      <c r="E28" s="318"/>
      <c r="F28" s="318"/>
      <c r="G28" s="319"/>
      <c r="H28" s="318"/>
    </row>
    <row r="29" spans="2:8" ht="12.75" customHeight="1">
      <c r="B29" s="316"/>
      <c r="C29" s="317"/>
      <c r="D29" s="321"/>
      <c r="E29" s="318"/>
      <c r="F29" s="318"/>
      <c r="G29" s="319"/>
      <c r="H29" s="318"/>
    </row>
    <row r="30" spans="2:8" ht="12.75" customHeight="1">
      <c r="B30" s="316"/>
      <c r="C30" s="317"/>
      <c r="D30" s="321"/>
      <c r="E30" s="318"/>
      <c r="F30" s="318"/>
      <c r="G30" s="319"/>
      <c r="H30" s="318"/>
    </row>
    <row r="31" spans="2:8" ht="12.75" customHeight="1">
      <c r="B31" s="316"/>
      <c r="C31" s="317"/>
      <c r="D31" s="321"/>
      <c r="E31" s="318"/>
      <c r="F31" s="318"/>
      <c r="G31" s="319"/>
      <c r="H31" s="318"/>
    </row>
    <row r="32" spans="2:8" ht="12.75" customHeight="1">
      <c r="B32" s="316"/>
      <c r="C32" s="317"/>
      <c r="D32" s="321"/>
      <c r="E32" s="318"/>
      <c r="F32" s="318"/>
      <c r="G32" s="319"/>
      <c r="H32" s="318"/>
    </row>
    <row r="33" spans="2:8" ht="12.75" customHeight="1">
      <c r="B33" s="316"/>
      <c r="C33" s="317"/>
      <c r="D33" s="321"/>
      <c r="E33" s="318"/>
      <c r="F33" s="318"/>
      <c r="G33" s="319"/>
      <c r="H33" s="318"/>
    </row>
    <row r="34" spans="2:8" ht="12.75" customHeight="1">
      <c r="B34" s="316"/>
      <c r="C34" s="317"/>
      <c r="D34" s="321"/>
      <c r="E34" s="318"/>
      <c r="F34" s="318"/>
      <c r="G34" s="319"/>
      <c r="H34" s="318"/>
    </row>
    <row r="35" spans="2:8" ht="12.75" customHeight="1">
      <c r="B35" s="316"/>
      <c r="C35" s="317"/>
      <c r="D35" s="321"/>
      <c r="E35" s="318"/>
      <c r="F35" s="318"/>
      <c r="G35" s="319"/>
      <c r="H35" s="318"/>
    </row>
    <row r="36" spans="2:8" ht="12.75" customHeight="1">
      <c r="B36" s="316"/>
      <c r="C36" s="317"/>
      <c r="D36" s="321"/>
      <c r="E36" s="318"/>
      <c r="F36" s="318"/>
      <c r="G36" s="319"/>
      <c r="H36" s="318"/>
    </row>
    <row r="37" spans="2:8" ht="12.75" customHeight="1">
      <c r="B37" s="316"/>
      <c r="C37" s="317"/>
      <c r="D37" s="321"/>
      <c r="E37" s="318"/>
      <c r="F37" s="318"/>
      <c r="G37" s="319"/>
      <c r="H37" s="318"/>
    </row>
    <row r="38" spans="2:8" ht="12.75" customHeight="1">
      <c r="B38" s="316"/>
      <c r="C38" s="317"/>
      <c r="D38" s="321"/>
      <c r="E38" s="318"/>
      <c r="F38" s="318"/>
      <c r="G38" s="319"/>
      <c r="H38" s="318"/>
    </row>
    <row r="39" spans="2:8" ht="12.75" customHeight="1">
      <c r="B39" s="316"/>
      <c r="C39" s="317"/>
      <c r="D39" s="321"/>
      <c r="E39" s="318"/>
      <c r="F39" s="318"/>
      <c r="G39" s="319"/>
      <c r="H39" s="318"/>
    </row>
    <row r="40" spans="2:8" ht="12.75" customHeight="1">
      <c r="B40" s="316"/>
      <c r="C40" s="317"/>
      <c r="D40" s="321"/>
      <c r="E40" s="318"/>
      <c r="F40" s="318"/>
      <c r="G40" s="319"/>
      <c r="H40" s="318"/>
    </row>
    <row r="41" spans="2:8" ht="12.75" customHeight="1">
      <c r="B41" s="316"/>
      <c r="C41" s="317"/>
      <c r="D41" s="321"/>
      <c r="E41" s="318"/>
      <c r="F41" s="318"/>
      <c r="G41" s="319"/>
      <c r="H41" s="318"/>
    </row>
    <row r="42" spans="2:8" ht="12.75" customHeight="1">
      <c r="B42" s="316"/>
      <c r="C42" s="317"/>
      <c r="D42" s="321"/>
      <c r="E42" s="318"/>
      <c r="F42" s="318"/>
      <c r="G42" s="319"/>
      <c r="H42" s="318"/>
    </row>
    <row r="43" spans="2:8" ht="12.75" customHeight="1">
      <c r="B43" s="316"/>
      <c r="C43" s="317"/>
      <c r="D43" s="321"/>
      <c r="E43" s="318"/>
      <c r="F43" s="318"/>
      <c r="G43" s="319"/>
      <c r="H43" s="318"/>
    </row>
    <row r="44" spans="2:8" ht="12.75" customHeight="1">
      <c r="B44" s="316"/>
      <c r="C44" s="317"/>
      <c r="D44" s="321"/>
      <c r="E44" s="318"/>
      <c r="F44" s="318"/>
      <c r="G44" s="319"/>
      <c r="H44" s="318"/>
    </row>
    <row r="45" spans="2:8" ht="12.75" customHeight="1">
      <c r="B45" s="316"/>
      <c r="C45" s="317"/>
      <c r="D45" s="321"/>
      <c r="E45" s="318"/>
      <c r="F45" s="318"/>
      <c r="G45" s="319"/>
      <c r="H45" s="318"/>
    </row>
    <row r="46" spans="2:8" ht="12.75" customHeight="1">
      <c r="B46" s="316"/>
      <c r="C46" s="317"/>
      <c r="D46" s="321"/>
      <c r="E46" s="318"/>
      <c r="F46" s="318"/>
      <c r="G46" s="319"/>
      <c r="H46" s="318"/>
    </row>
    <row r="47" spans="2:8" ht="12.75" customHeight="1">
      <c r="B47" s="316"/>
      <c r="C47" s="317"/>
      <c r="D47" s="321"/>
      <c r="E47" s="318"/>
      <c r="F47" s="318"/>
      <c r="G47" s="319"/>
      <c r="H47" s="318"/>
    </row>
    <row r="48" spans="2:8" ht="12.75" customHeight="1">
      <c r="B48" s="316"/>
      <c r="C48" s="317"/>
      <c r="D48" s="321"/>
      <c r="E48" s="318"/>
      <c r="F48" s="318"/>
      <c r="G48" s="319"/>
      <c r="H48" s="318"/>
    </row>
    <row r="49" spans="2:8" ht="12.75" customHeight="1">
      <c r="B49" s="316"/>
      <c r="C49" s="317"/>
      <c r="D49" s="321"/>
      <c r="E49" s="318"/>
      <c r="F49" s="318"/>
      <c r="G49" s="319"/>
      <c r="H49" s="318"/>
    </row>
    <row r="50" spans="2:8" ht="12.75" customHeight="1">
      <c r="B50" s="316"/>
      <c r="C50" s="317"/>
      <c r="D50" s="321"/>
      <c r="E50" s="318"/>
      <c r="F50" s="318"/>
      <c r="G50" s="319"/>
      <c r="H50" s="318"/>
    </row>
    <row r="51" spans="2:8" ht="12.75" customHeight="1">
      <c r="B51" s="316"/>
      <c r="C51" s="317"/>
      <c r="D51" s="321"/>
      <c r="E51" s="318"/>
      <c r="F51" s="318"/>
      <c r="G51" s="319"/>
      <c r="H51" s="318"/>
    </row>
    <row r="52" spans="2:8" ht="12.75" customHeight="1">
      <c r="B52" s="316"/>
      <c r="C52" s="317"/>
      <c r="D52" s="321"/>
      <c r="E52" s="318"/>
      <c r="F52" s="318"/>
      <c r="G52" s="319"/>
      <c r="H52" s="318"/>
    </row>
    <row r="53" spans="2:8" ht="12.75" customHeight="1">
      <c r="B53" s="316"/>
      <c r="C53" s="317"/>
      <c r="D53" s="321"/>
      <c r="E53" s="318"/>
      <c r="F53" s="318"/>
      <c r="G53" s="319"/>
      <c r="H53" s="318"/>
    </row>
    <row r="54" ht="12.75" customHeight="1"/>
    <row r="55" ht="12.75" customHeight="1"/>
    <row r="56" spans="2:7" ht="12.75" customHeight="1">
      <c r="B56" s="322" t="s">
        <v>36</v>
      </c>
      <c r="C56" s="323"/>
      <c r="D56" s="323"/>
      <c r="E56" s="308"/>
      <c r="F56" s="260"/>
      <c r="G56" s="260"/>
    </row>
    <row r="57" spans="2:7" ht="12.75">
      <c r="B57" s="466"/>
      <c r="C57" s="467"/>
      <c r="D57" s="467"/>
      <c r="E57" s="468"/>
      <c r="F57" s="324"/>
      <c r="G57" s="324"/>
    </row>
    <row r="58" spans="2:7" ht="12.75">
      <c r="B58" s="466"/>
      <c r="C58" s="467"/>
      <c r="D58" s="467"/>
      <c r="E58" s="468"/>
      <c r="F58" s="324"/>
      <c r="G58" s="324"/>
    </row>
    <row r="59" spans="2:7" ht="12.75">
      <c r="B59" s="466"/>
      <c r="C59" s="467"/>
      <c r="D59" s="467"/>
      <c r="E59" s="468"/>
      <c r="F59" s="324"/>
      <c r="G59" s="324"/>
    </row>
    <row r="60" spans="2:7" ht="12.75">
      <c r="B60" s="469"/>
      <c r="C60" s="470"/>
      <c r="D60" s="470"/>
      <c r="E60" s="471"/>
      <c r="F60" s="324"/>
      <c r="G60" s="324"/>
    </row>
  </sheetData>
  <sheetProtection password="EE35" sheet="1" objects="1" selectLockedCells="1"/>
  <mergeCells count="3">
    <mergeCell ref="C9:H9"/>
    <mergeCell ref="B57:E60"/>
    <mergeCell ref="C5:H5"/>
  </mergeCells>
  <dataValidations count="10">
    <dataValidation allowBlank="1" showInputMessage="1" showErrorMessage="1" promptTitle="OHJE" prompt="Voit halutessasi antaa lisätietoja hanketoimintojen kustannuksiin liittyen." sqref="B57:E60"/>
    <dataValidation allowBlank="1" showInputMessage="1" showErrorMessage="1" promptTitle="OHJE" prompt="Määritä käyttö- ja kiinteä omaisuus-kustannuslajille todellinen käyttöaste. Muille kustannuslajeille merkitse käyttöasteeksi 100." sqref="C12"/>
    <dataValidation type="list" allowBlank="1" showInputMessage="1" showErrorMessage="1" sqref="B13:B53">
      <formula1>"Käyttö- ja kiinteä omaisuus, Ostopalvelut,Aineet, tarvikkeet ja muut kustannukset, Matkakustannukset (15% malli), Yksikkökustannus"</formula1>
    </dataValidation>
    <dataValidation allowBlank="1" showInputMessage="1" showErrorMessage="1" promptTitle="OHJE" prompt="Kirjoita tähän raportoitujen kustannusten kirjanpidon tositenumerot pääkirjasta. Yhteys raportoitujen kustannusten ja pääkirjan välillä tulee olla yksiselitteinen. Tarkentavia merkintöjä voit tehdä liitteenä toimitettavaan pääkirjanotteeseen." sqref="G12"/>
    <dataValidation allowBlank="1" showInputMessage="1" showErrorMessage="1" promptTitle="OHJE" prompt="Kirjaa tähän aikaisemmissa maksatushakemuksissa hyväksytyt kustannukset kustannuslajitasolla." sqref="F12"/>
    <dataValidation allowBlank="1" showInputMessage="1" showErrorMessage="1" promptTitle="OHJE" prompt="Kirjaa kustannuksen selite." sqref="D12"/>
    <dataValidation type="list" allowBlank="1" showInputMessage="1" showErrorMessage="1" promptTitle="OHJE" prompt="Valitse alasvetovalikosta kustannusta määrittävä kustannuslaji. " sqref="B12">
      <formula1>"Käyttö- ja kiinteä omaisuus, Ostopalvelut,Aineet, tarvikkeet ja muut kustannukset, Matkakustannukset (15% malli), Yksikkökustannus"</formula1>
    </dataValidation>
    <dataValidation allowBlank="1" showInputMessage="1" showErrorMessage="1" promptTitle="OHJE" prompt="Kirjaa tähän budjetoidut kustannukset kustannuslajitasolla." sqref="E12"/>
    <dataValidation allowBlank="1" showInputMessage="1" showErrorMessage="1" promptTitle="OHJE" prompt="Kirjaa budetin toiminto-välilehdille hakemuslomakkeelle kirjaamasi toiminnot yksi kerrallaan." sqref="H10"/>
    <dataValidation allowBlank="1" showInputMessage="1" showErrorMessage="1" promptTitle="OHJE" prompt="Kirjaa tähän hakulomakkeen mukainen toiminto nro 3." sqref="C9:H9"/>
  </dataValidations>
  <printOptions/>
  <pageMargins left="0.7" right="0.7" top="0.75" bottom="0.75" header="0.3" footer="0.3"/>
  <pageSetup fitToWidth="0" fitToHeight="1" horizontalDpi="600" verticalDpi="6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60"/>
  <sheetViews>
    <sheetView showGridLines="0" zoomScalePageLayoutView="0" workbookViewId="0" topLeftCell="A1">
      <selection activeCell="H13" sqref="H13"/>
    </sheetView>
  </sheetViews>
  <sheetFormatPr defaultColWidth="9.140625" defaultRowHeight="12.75"/>
  <cols>
    <col min="1" max="1" width="2.57421875" style="280" customWidth="1"/>
    <col min="2" max="2" width="17.140625" style="280" customWidth="1"/>
    <col min="3" max="3" width="19.00390625" style="142" customWidth="1"/>
    <col min="4" max="4" width="29.57421875" style="142" customWidth="1"/>
    <col min="5" max="5" width="21.00390625" style="142" customWidth="1"/>
    <col min="6" max="6" width="23.57421875" style="142" customWidth="1"/>
    <col min="7" max="7" width="26.28125" style="142" customWidth="1"/>
    <col min="8" max="8" width="18.8515625" style="280" customWidth="1"/>
    <col min="9" max="16384" width="9.140625" style="280" customWidth="1"/>
  </cols>
  <sheetData>
    <row r="1" ht="12.75"/>
    <row r="2" ht="12.75"/>
    <row r="3" ht="12.75"/>
    <row r="4" s="142" customFormat="1" ht="12.75"/>
    <row r="5" spans="2:8" s="142" customFormat="1" ht="12.75">
      <c r="B5" s="309" t="str">
        <f>'[3]Talousosio perustiedot'!B10</f>
        <v>Hankkeen nimi</v>
      </c>
      <c r="C5" s="460">
        <f>'Talousosio perustiedot'!C10:D10</f>
        <v>0</v>
      </c>
      <c r="D5" s="473"/>
      <c r="E5" s="473"/>
      <c r="F5" s="473"/>
      <c r="G5" s="473"/>
      <c r="H5" s="474"/>
    </row>
    <row r="7" spans="2:8" ht="15">
      <c r="B7" s="15" t="s">
        <v>26</v>
      </c>
      <c r="C7" s="16" t="s">
        <v>6</v>
      </c>
      <c r="D7" s="16"/>
      <c r="E7" s="16"/>
      <c r="F7" s="16"/>
      <c r="G7" s="16"/>
      <c r="H7" s="312">
        <f>SUM(H12:H53)</f>
        <v>0</v>
      </c>
    </row>
    <row r="8" s="142" customFormat="1" ht="12.75"/>
    <row r="9" spans="2:8" s="142" customFormat="1" ht="12.75">
      <c r="B9" s="313" t="s">
        <v>23</v>
      </c>
      <c r="C9" s="472"/>
      <c r="D9" s="472"/>
      <c r="E9" s="472"/>
      <c r="F9" s="472"/>
      <c r="G9" s="472"/>
      <c r="H9" s="472"/>
    </row>
    <row r="10" s="142" customFormat="1" ht="12.75">
      <c r="H10" s="314"/>
    </row>
    <row r="11" spans="2:8" s="142" customFormat="1" ht="60" customHeight="1">
      <c r="B11" s="315" t="s">
        <v>41</v>
      </c>
      <c r="C11" s="315" t="s">
        <v>125</v>
      </c>
      <c r="D11" s="315" t="s">
        <v>0</v>
      </c>
      <c r="E11" s="315" t="s">
        <v>329</v>
      </c>
      <c r="F11" s="292" t="s">
        <v>330</v>
      </c>
      <c r="G11" s="315" t="s">
        <v>324</v>
      </c>
      <c r="H11" s="292" t="s">
        <v>331</v>
      </c>
    </row>
    <row r="12" spans="2:8" s="142" customFormat="1" ht="12.75" customHeight="1">
      <c r="B12" s="316"/>
      <c r="C12" s="317"/>
      <c r="D12" s="316"/>
      <c r="E12" s="318"/>
      <c r="F12" s="318"/>
      <c r="G12" s="319"/>
      <c r="H12" s="320"/>
    </row>
    <row r="13" spans="2:8" s="142" customFormat="1" ht="12.75" customHeight="1">
      <c r="B13" s="316"/>
      <c r="C13" s="317"/>
      <c r="D13" s="321"/>
      <c r="E13" s="318"/>
      <c r="F13" s="318"/>
      <c r="G13" s="319"/>
      <c r="H13" s="318"/>
    </row>
    <row r="14" spans="2:8" s="142" customFormat="1" ht="12.75">
      <c r="B14" s="316"/>
      <c r="C14" s="317"/>
      <c r="D14" s="321"/>
      <c r="E14" s="318"/>
      <c r="F14" s="318"/>
      <c r="G14" s="319"/>
      <c r="H14" s="318"/>
    </row>
    <row r="15" spans="2:8" ht="12.75" customHeight="1">
      <c r="B15" s="316"/>
      <c r="C15" s="317"/>
      <c r="D15" s="321"/>
      <c r="E15" s="318"/>
      <c r="F15" s="318"/>
      <c r="G15" s="319"/>
      <c r="H15" s="318"/>
    </row>
    <row r="16" spans="2:8" ht="12.75" customHeight="1">
      <c r="B16" s="316"/>
      <c r="C16" s="317"/>
      <c r="D16" s="321"/>
      <c r="E16" s="318"/>
      <c r="F16" s="318"/>
      <c r="G16" s="319"/>
      <c r="H16" s="318"/>
    </row>
    <row r="17" spans="2:8" ht="12.75" customHeight="1">
      <c r="B17" s="316"/>
      <c r="C17" s="317"/>
      <c r="D17" s="321"/>
      <c r="E17" s="318"/>
      <c r="F17" s="318"/>
      <c r="G17" s="319"/>
      <c r="H17" s="318"/>
    </row>
    <row r="18" spans="2:8" ht="12.75" customHeight="1">
      <c r="B18" s="316"/>
      <c r="C18" s="317"/>
      <c r="D18" s="321"/>
      <c r="E18" s="318"/>
      <c r="F18" s="318"/>
      <c r="G18" s="319"/>
      <c r="H18" s="318"/>
    </row>
    <row r="19" spans="2:8" ht="12.75" customHeight="1">
      <c r="B19" s="316"/>
      <c r="C19" s="317"/>
      <c r="D19" s="321"/>
      <c r="E19" s="318"/>
      <c r="F19" s="318"/>
      <c r="G19" s="319"/>
      <c r="H19" s="318"/>
    </row>
    <row r="20" spans="2:8" ht="12.75" customHeight="1">
      <c r="B20" s="316"/>
      <c r="C20" s="317"/>
      <c r="D20" s="321"/>
      <c r="E20" s="318"/>
      <c r="F20" s="318"/>
      <c r="G20" s="319"/>
      <c r="H20" s="318"/>
    </row>
    <row r="21" spans="2:8" ht="12.75" customHeight="1">
      <c r="B21" s="316"/>
      <c r="C21" s="317"/>
      <c r="D21" s="321"/>
      <c r="E21" s="318"/>
      <c r="F21" s="318"/>
      <c r="G21" s="319"/>
      <c r="H21" s="318"/>
    </row>
    <row r="22" spans="2:8" ht="12.75" customHeight="1">
      <c r="B22" s="316"/>
      <c r="C22" s="317"/>
      <c r="D22" s="321"/>
      <c r="E22" s="318"/>
      <c r="F22" s="318"/>
      <c r="G22" s="319"/>
      <c r="H22" s="318"/>
    </row>
    <row r="23" spans="2:8" ht="12.75" customHeight="1">
      <c r="B23" s="316"/>
      <c r="C23" s="317"/>
      <c r="D23" s="321"/>
      <c r="E23" s="318"/>
      <c r="F23" s="318"/>
      <c r="G23" s="319"/>
      <c r="H23" s="318"/>
    </row>
    <row r="24" spans="2:8" ht="12.75" customHeight="1">
      <c r="B24" s="316"/>
      <c r="C24" s="317"/>
      <c r="D24" s="321"/>
      <c r="E24" s="318"/>
      <c r="F24" s="318"/>
      <c r="G24" s="319"/>
      <c r="H24" s="318"/>
    </row>
    <row r="25" spans="2:8" ht="12.75" customHeight="1">
      <c r="B25" s="316"/>
      <c r="C25" s="317"/>
      <c r="D25" s="321"/>
      <c r="E25" s="318"/>
      <c r="F25" s="318"/>
      <c r="G25" s="319"/>
      <c r="H25" s="318"/>
    </row>
    <row r="26" spans="2:8" ht="12.75" customHeight="1">
      <c r="B26" s="316"/>
      <c r="C26" s="317"/>
      <c r="D26" s="321"/>
      <c r="E26" s="318"/>
      <c r="F26" s="318"/>
      <c r="G26" s="319"/>
      <c r="H26" s="318"/>
    </row>
    <row r="27" spans="2:8" ht="12.75" customHeight="1">
      <c r="B27" s="316"/>
      <c r="C27" s="317"/>
      <c r="D27" s="321"/>
      <c r="E27" s="318"/>
      <c r="F27" s="318"/>
      <c r="G27" s="319"/>
      <c r="H27" s="318"/>
    </row>
    <row r="28" spans="2:8" ht="12.75" customHeight="1">
      <c r="B28" s="316"/>
      <c r="C28" s="317"/>
      <c r="D28" s="321"/>
      <c r="E28" s="318"/>
      <c r="F28" s="318"/>
      <c r="G28" s="319"/>
      <c r="H28" s="318"/>
    </row>
    <row r="29" spans="2:8" ht="12.75" customHeight="1">
      <c r="B29" s="316"/>
      <c r="C29" s="317"/>
      <c r="D29" s="321"/>
      <c r="E29" s="318"/>
      <c r="F29" s="318"/>
      <c r="G29" s="319"/>
      <c r="H29" s="318"/>
    </row>
    <row r="30" spans="2:8" ht="12.75" customHeight="1">
      <c r="B30" s="316"/>
      <c r="C30" s="317"/>
      <c r="D30" s="321"/>
      <c r="E30" s="318"/>
      <c r="F30" s="318"/>
      <c r="G30" s="319"/>
      <c r="H30" s="318"/>
    </row>
    <row r="31" spans="2:8" ht="12.75" customHeight="1">
      <c r="B31" s="316"/>
      <c r="C31" s="317"/>
      <c r="D31" s="321"/>
      <c r="E31" s="318"/>
      <c r="F31" s="318"/>
      <c r="G31" s="319"/>
      <c r="H31" s="318"/>
    </row>
    <row r="32" spans="2:8" ht="12.75" customHeight="1">
      <c r="B32" s="316"/>
      <c r="C32" s="317"/>
      <c r="D32" s="321"/>
      <c r="E32" s="318"/>
      <c r="F32" s="318"/>
      <c r="G32" s="319"/>
      <c r="H32" s="318"/>
    </row>
    <row r="33" spans="2:8" ht="12.75" customHeight="1">
      <c r="B33" s="316"/>
      <c r="C33" s="317"/>
      <c r="D33" s="321"/>
      <c r="E33" s="318"/>
      <c r="F33" s="318"/>
      <c r="G33" s="319"/>
      <c r="H33" s="318"/>
    </row>
    <row r="34" spans="2:8" ht="12.75" customHeight="1">
      <c r="B34" s="316"/>
      <c r="C34" s="317"/>
      <c r="D34" s="321"/>
      <c r="E34" s="318"/>
      <c r="F34" s="318"/>
      <c r="G34" s="319"/>
      <c r="H34" s="318"/>
    </row>
    <row r="35" spans="2:8" ht="12.75" customHeight="1">
      <c r="B35" s="316"/>
      <c r="C35" s="317"/>
      <c r="D35" s="321"/>
      <c r="E35" s="318"/>
      <c r="F35" s="318"/>
      <c r="G35" s="319"/>
      <c r="H35" s="318"/>
    </row>
    <row r="36" spans="2:8" ht="12.75" customHeight="1">
      <c r="B36" s="316"/>
      <c r="C36" s="317"/>
      <c r="D36" s="321"/>
      <c r="E36" s="318"/>
      <c r="F36" s="318"/>
      <c r="G36" s="319"/>
      <c r="H36" s="318"/>
    </row>
    <row r="37" spans="2:8" ht="12.75" customHeight="1">
      <c r="B37" s="316"/>
      <c r="C37" s="317"/>
      <c r="D37" s="321"/>
      <c r="E37" s="318"/>
      <c r="F37" s="318"/>
      <c r="G37" s="319"/>
      <c r="H37" s="318"/>
    </row>
    <row r="38" spans="2:8" ht="12.75" customHeight="1">
      <c r="B38" s="316"/>
      <c r="C38" s="317"/>
      <c r="D38" s="321"/>
      <c r="E38" s="318"/>
      <c r="F38" s="318"/>
      <c r="G38" s="319"/>
      <c r="H38" s="318"/>
    </row>
    <row r="39" spans="2:8" ht="12.75" customHeight="1">
      <c r="B39" s="316"/>
      <c r="C39" s="317"/>
      <c r="D39" s="321"/>
      <c r="E39" s="318"/>
      <c r="F39" s="318"/>
      <c r="G39" s="319"/>
      <c r="H39" s="318"/>
    </row>
    <row r="40" spans="2:8" ht="12.75" customHeight="1">
      <c r="B40" s="316"/>
      <c r="C40" s="317"/>
      <c r="D40" s="321"/>
      <c r="E40" s="318"/>
      <c r="F40" s="318"/>
      <c r="G40" s="319"/>
      <c r="H40" s="318"/>
    </row>
    <row r="41" spans="2:8" ht="12.75" customHeight="1">
      <c r="B41" s="316"/>
      <c r="C41" s="317"/>
      <c r="D41" s="321"/>
      <c r="E41" s="318"/>
      <c r="F41" s="318"/>
      <c r="G41" s="319"/>
      <c r="H41" s="318"/>
    </row>
    <row r="42" spans="2:8" ht="12.75" customHeight="1">
      <c r="B42" s="316"/>
      <c r="C42" s="317"/>
      <c r="D42" s="321"/>
      <c r="E42" s="318"/>
      <c r="F42" s="318"/>
      <c r="G42" s="319"/>
      <c r="H42" s="318"/>
    </row>
    <row r="43" spans="2:8" ht="12.75" customHeight="1">
      <c r="B43" s="316"/>
      <c r="C43" s="317"/>
      <c r="D43" s="321"/>
      <c r="E43" s="318"/>
      <c r="F43" s="318"/>
      <c r="G43" s="319"/>
      <c r="H43" s="318"/>
    </row>
    <row r="44" spans="2:8" ht="12.75" customHeight="1">
      <c r="B44" s="316"/>
      <c r="C44" s="317"/>
      <c r="D44" s="321"/>
      <c r="E44" s="318"/>
      <c r="F44" s="318"/>
      <c r="G44" s="319"/>
      <c r="H44" s="318"/>
    </row>
    <row r="45" spans="2:8" ht="12.75" customHeight="1">
      <c r="B45" s="316"/>
      <c r="C45" s="317"/>
      <c r="D45" s="321"/>
      <c r="E45" s="318"/>
      <c r="F45" s="318"/>
      <c r="G45" s="319"/>
      <c r="H45" s="318"/>
    </row>
    <row r="46" spans="2:8" ht="12.75" customHeight="1">
      <c r="B46" s="316"/>
      <c r="C46" s="317"/>
      <c r="D46" s="321"/>
      <c r="E46" s="318"/>
      <c r="F46" s="318"/>
      <c r="G46" s="319"/>
      <c r="H46" s="318"/>
    </row>
    <row r="47" spans="2:8" ht="12.75" customHeight="1">
      <c r="B47" s="316"/>
      <c r="C47" s="317"/>
      <c r="D47" s="321"/>
      <c r="E47" s="318"/>
      <c r="F47" s="318"/>
      <c r="G47" s="319"/>
      <c r="H47" s="318"/>
    </row>
    <row r="48" spans="2:8" ht="12.75" customHeight="1">
      <c r="B48" s="316"/>
      <c r="C48" s="317"/>
      <c r="D48" s="321"/>
      <c r="E48" s="318"/>
      <c r="F48" s="318"/>
      <c r="G48" s="319"/>
      <c r="H48" s="318"/>
    </row>
    <row r="49" spans="2:8" ht="12.75" customHeight="1">
      <c r="B49" s="316"/>
      <c r="C49" s="317"/>
      <c r="D49" s="321"/>
      <c r="E49" s="318"/>
      <c r="F49" s="318"/>
      <c r="G49" s="319"/>
      <c r="H49" s="318"/>
    </row>
    <row r="50" spans="2:8" ht="12.75" customHeight="1">
      <c r="B50" s="316"/>
      <c r="C50" s="317"/>
      <c r="D50" s="321"/>
      <c r="E50" s="318"/>
      <c r="F50" s="318"/>
      <c r="G50" s="319"/>
      <c r="H50" s="318"/>
    </row>
    <row r="51" spans="2:8" ht="12.75" customHeight="1">
      <c r="B51" s="316"/>
      <c r="C51" s="317"/>
      <c r="D51" s="321"/>
      <c r="E51" s="318"/>
      <c r="F51" s="318"/>
      <c r="G51" s="319"/>
      <c r="H51" s="318"/>
    </row>
    <row r="52" spans="2:8" ht="12.75" customHeight="1">
      <c r="B52" s="316"/>
      <c r="C52" s="317"/>
      <c r="D52" s="321"/>
      <c r="E52" s="318"/>
      <c r="F52" s="318"/>
      <c r="G52" s="319"/>
      <c r="H52" s="318"/>
    </row>
    <row r="53" spans="2:8" ht="12.75" customHeight="1">
      <c r="B53" s="316"/>
      <c r="C53" s="317"/>
      <c r="D53" s="321"/>
      <c r="E53" s="318"/>
      <c r="F53" s="318"/>
      <c r="G53" s="319"/>
      <c r="H53" s="318"/>
    </row>
    <row r="54" ht="12.75" customHeight="1"/>
    <row r="55" ht="12.75" customHeight="1"/>
    <row r="56" spans="2:7" ht="12.75" customHeight="1">
      <c r="B56" s="322" t="s">
        <v>36</v>
      </c>
      <c r="C56" s="323"/>
      <c r="D56" s="323"/>
      <c r="E56" s="308"/>
      <c r="F56" s="260"/>
      <c r="G56" s="260"/>
    </row>
    <row r="57" spans="2:7" ht="12.75">
      <c r="B57" s="466"/>
      <c r="C57" s="467"/>
      <c r="D57" s="467"/>
      <c r="E57" s="468"/>
      <c r="F57" s="324"/>
      <c r="G57" s="324"/>
    </row>
    <row r="58" spans="2:7" ht="12.75">
      <c r="B58" s="466"/>
      <c r="C58" s="467"/>
      <c r="D58" s="467"/>
      <c r="E58" s="468"/>
      <c r="F58" s="324"/>
      <c r="G58" s="324"/>
    </row>
    <row r="59" spans="2:7" ht="12.75">
      <c r="B59" s="466"/>
      <c r="C59" s="467"/>
      <c r="D59" s="467"/>
      <c r="E59" s="468"/>
      <c r="F59" s="324"/>
      <c r="G59" s="324"/>
    </row>
    <row r="60" spans="2:7" ht="12.75">
      <c r="B60" s="469"/>
      <c r="C60" s="470"/>
      <c r="D60" s="470"/>
      <c r="E60" s="471"/>
      <c r="F60" s="324"/>
      <c r="G60" s="324"/>
    </row>
  </sheetData>
  <sheetProtection password="EE35" sheet="1" objects="1" selectLockedCells="1"/>
  <mergeCells count="3">
    <mergeCell ref="C9:H9"/>
    <mergeCell ref="B57:E60"/>
    <mergeCell ref="C5:H5"/>
  </mergeCells>
  <dataValidations count="9">
    <dataValidation allowBlank="1" showInputMessage="1" showErrorMessage="1" promptTitle="OHJE" prompt="Voit halutessasi antaa lisätietoja hanketoimintojen kustannuksiin liittyen." sqref="B57:E60"/>
    <dataValidation allowBlank="1" showInputMessage="1" showErrorMessage="1" promptTitle="OHJE" prompt="Määritä käyttö- ja kiinteä omaisuus-kustannuslajille todellinen käyttöaste. Muille kustannuslajeille merkitse käyttöasteeksi 100." sqref="C12"/>
    <dataValidation allowBlank="1" showInputMessage="1" showErrorMessage="1" promptTitle="OHJE" prompt="Kirjaa tähän budjetoidut kustannukset kustannuslajitasolla." sqref="E12"/>
    <dataValidation type="list" allowBlank="1" showInputMessage="1" showErrorMessage="1" promptTitle="OHJE" prompt="Valitse alasvetovalikosta kustannusta määrittävä kustannuslaji. " sqref="B12">
      <formula1>"Käyttö- ja kiinteä omaisuus, Ostopalvelut,Aineet, tarvikkeet ja muut kustannukset, Matkakustannukset (15% malli), Yksikkökustannus"</formula1>
    </dataValidation>
    <dataValidation allowBlank="1" showInputMessage="1" showErrorMessage="1" promptTitle="OHJE" prompt="Kirjaa kustannuksen selite." sqref="D12"/>
    <dataValidation allowBlank="1" showInputMessage="1" showErrorMessage="1" promptTitle="OHJE" prompt="Kirjaa tähän aikaisemmissa maksatushakemuksissa hyväksytyt kustannukset kustannuslajitasolla." sqref="F12"/>
    <dataValidation allowBlank="1" showInputMessage="1" showErrorMessage="1" promptTitle="OHJE" prompt="Kirjoita tähän raportoitujen kustannusten kirjanpidon tositenumerot pääkirjasta. Yhteys raportoitujen kustannusten ja pääkirjan välillä tulee olla yksiselitteinen. Tarkentavia merkintöjä voit tehdä liitteenä toimitettavaan pääkirjanotteeseen." sqref="G12"/>
    <dataValidation type="list" allowBlank="1" showInputMessage="1" showErrorMessage="1" sqref="B13:B53">
      <formula1>"Käyttö- ja kiinteä omaisuus, Ostopalvelut,Aineet, tarvikkeet ja muut kustannukset, Matkakustannukset (15% malli), Yksikkökustannus"</formula1>
    </dataValidation>
    <dataValidation allowBlank="1" showInputMessage="1" showErrorMessage="1" promptTitle="OHJE" prompt="Kirjaa budetin toiminto-välilehdille hakemuslomakkeelle kirjaamasi toiminnot yksi kerrallaan." sqref="H10"/>
  </dataValidations>
  <printOptions/>
  <pageMargins left="0.7" right="0.7" top="0.75" bottom="0.75" header="0.3" footer="0.3"/>
  <pageSetup fitToWidth="0" fitToHeight="1" horizontalDpi="600" verticalDpi="600" orientation="portrait" paperSize="9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60"/>
  <sheetViews>
    <sheetView showGridLines="0" zoomScalePageLayoutView="0" workbookViewId="0" topLeftCell="A12">
      <selection activeCell="C12" sqref="C12:C53"/>
    </sheetView>
  </sheetViews>
  <sheetFormatPr defaultColWidth="9.140625" defaultRowHeight="12.75"/>
  <cols>
    <col min="1" max="1" width="2.57421875" style="280" customWidth="1"/>
    <col min="2" max="2" width="17.140625" style="280" customWidth="1"/>
    <col min="3" max="3" width="19.00390625" style="142" customWidth="1"/>
    <col min="4" max="4" width="29.57421875" style="142" customWidth="1"/>
    <col min="5" max="5" width="21.00390625" style="142" customWidth="1"/>
    <col min="6" max="6" width="23.57421875" style="142" customWidth="1"/>
    <col min="7" max="7" width="26.28125" style="142" customWidth="1"/>
    <col min="8" max="8" width="18.8515625" style="280" customWidth="1"/>
    <col min="9" max="16384" width="9.140625" style="280" customWidth="1"/>
  </cols>
  <sheetData>
    <row r="1" ht="12.75"/>
    <row r="2" ht="12.75"/>
    <row r="3" ht="12.75"/>
    <row r="4" s="142" customFormat="1" ht="12.75"/>
    <row r="5" spans="2:8" s="142" customFormat="1" ht="12.75">
      <c r="B5" s="309" t="str">
        <f>'[3]Talousosio perustiedot'!B10</f>
        <v>Hankkeen nimi</v>
      </c>
      <c r="C5" s="460">
        <f>'Talousosio perustiedot'!C10:D10</f>
        <v>0</v>
      </c>
      <c r="D5" s="473"/>
      <c r="E5" s="473"/>
      <c r="F5" s="473"/>
      <c r="G5" s="473"/>
      <c r="H5" s="474"/>
    </row>
    <row r="6" spans="2:8" ht="12.75">
      <c r="B6" s="310"/>
      <c r="C6" s="325"/>
      <c r="D6" s="325"/>
      <c r="E6" s="325"/>
      <c r="F6" s="325"/>
      <c r="G6" s="325"/>
      <c r="H6" s="310"/>
    </row>
    <row r="7" spans="2:8" ht="15">
      <c r="B7" s="15" t="s">
        <v>25</v>
      </c>
      <c r="C7" s="16" t="s">
        <v>6</v>
      </c>
      <c r="D7" s="16"/>
      <c r="E7" s="16"/>
      <c r="F7" s="16"/>
      <c r="G7" s="16"/>
      <c r="H7" s="312">
        <f>SUM(H12:H53)</f>
        <v>0</v>
      </c>
    </row>
    <row r="8" s="142" customFormat="1" ht="12.75"/>
    <row r="9" spans="2:8" s="142" customFormat="1" ht="12.75">
      <c r="B9" s="313" t="s">
        <v>23</v>
      </c>
      <c r="C9" s="472"/>
      <c r="D9" s="472"/>
      <c r="E9" s="472"/>
      <c r="F9" s="472"/>
      <c r="G9" s="472"/>
      <c r="H9" s="472"/>
    </row>
    <row r="10" s="142" customFormat="1" ht="12.75">
      <c r="H10" s="314"/>
    </row>
    <row r="11" spans="2:8" s="142" customFormat="1" ht="60" customHeight="1">
      <c r="B11" s="315" t="s">
        <v>41</v>
      </c>
      <c r="C11" s="315" t="s">
        <v>125</v>
      </c>
      <c r="D11" s="315" t="s">
        <v>0</v>
      </c>
      <c r="E11" s="315" t="s">
        <v>329</v>
      </c>
      <c r="F11" s="292" t="s">
        <v>330</v>
      </c>
      <c r="G11" s="315" t="s">
        <v>324</v>
      </c>
      <c r="H11" s="292" t="s">
        <v>331</v>
      </c>
    </row>
    <row r="12" spans="2:8" s="142" customFormat="1" ht="12.75" customHeight="1">
      <c r="B12" s="316"/>
      <c r="C12" s="317"/>
      <c r="D12" s="316"/>
      <c r="E12" s="318"/>
      <c r="F12" s="318"/>
      <c r="G12" s="319"/>
      <c r="H12" s="320">
        <v>0</v>
      </c>
    </row>
    <row r="13" spans="2:8" s="142" customFormat="1" ht="12.75">
      <c r="B13" s="316"/>
      <c r="C13" s="317"/>
      <c r="D13" s="321"/>
      <c r="E13" s="318"/>
      <c r="F13" s="318"/>
      <c r="G13" s="319"/>
      <c r="H13" s="318"/>
    </row>
    <row r="14" spans="2:8" s="142" customFormat="1" ht="12.75">
      <c r="B14" s="316"/>
      <c r="C14" s="317"/>
      <c r="D14" s="321"/>
      <c r="E14" s="318"/>
      <c r="F14" s="318"/>
      <c r="G14" s="319"/>
      <c r="H14" s="318"/>
    </row>
    <row r="15" spans="2:8" ht="12.75" customHeight="1">
      <c r="B15" s="316"/>
      <c r="C15" s="317"/>
      <c r="D15" s="321"/>
      <c r="E15" s="318"/>
      <c r="F15" s="318"/>
      <c r="G15" s="319"/>
      <c r="H15" s="318"/>
    </row>
    <row r="16" spans="2:8" ht="12.75" customHeight="1">
      <c r="B16" s="316"/>
      <c r="C16" s="317"/>
      <c r="D16" s="321"/>
      <c r="E16" s="318"/>
      <c r="F16" s="318"/>
      <c r="G16" s="319"/>
      <c r="H16" s="318"/>
    </row>
    <row r="17" spans="2:8" ht="12.75" customHeight="1">
      <c r="B17" s="316"/>
      <c r="C17" s="317"/>
      <c r="D17" s="321"/>
      <c r="E17" s="318"/>
      <c r="F17" s="318"/>
      <c r="G17" s="319"/>
      <c r="H17" s="318"/>
    </row>
    <row r="18" spans="2:8" ht="12.75" customHeight="1">
      <c r="B18" s="316"/>
      <c r="C18" s="317"/>
      <c r="D18" s="321"/>
      <c r="E18" s="318"/>
      <c r="F18" s="318"/>
      <c r="G18" s="319"/>
      <c r="H18" s="318"/>
    </row>
    <row r="19" spans="2:8" ht="12.75" customHeight="1">
      <c r="B19" s="316"/>
      <c r="C19" s="317"/>
      <c r="D19" s="321"/>
      <c r="E19" s="318"/>
      <c r="F19" s="318"/>
      <c r="G19" s="319"/>
      <c r="H19" s="318"/>
    </row>
    <row r="20" spans="2:8" ht="12.75" customHeight="1">
      <c r="B20" s="316"/>
      <c r="C20" s="317"/>
      <c r="D20" s="321"/>
      <c r="E20" s="318"/>
      <c r="F20" s="318"/>
      <c r="G20" s="319"/>
      <c r="H20" s="318"/>
    </row>
    <row r="21" spans="2:8" ht="12.75" customHeight="1">
      <c r="B21" s="316"/>
      <c r="C21" s="317"/>
      <c r="D21" s="321"/>
      <c r="E21" s="318"/>
      <c r="F21" s="318"/>
      <c r="G21" s="319"/>
      <c r="H21" s="318"/>
    </row>
    <row r="22" spans="2:8" ht="12.75" customHeight="1">
      <c r="B22" s="316"/>
      <c r="C22" s="317"/>
      <c r="D22" s="321"/>
      <c r="E22" s="318"/>
      <c r="F22" s="318"/>
      <c r="G22" s="319"/>
      <c r="H22" s="318"/>
    </row>
    <row r="23" spans="2:8" ht="12.75" customHeight="1">
      <c r="B23" s="316"/>
      <c r="C23" s="317"/>
      <c r="D23" s="321"/>
      <c r="E23" s="318"/>
      <c r="F23" s="318"/>
      <c r="G23" s="319"/>
      <c r="H23" s="318"/>
    </row>
    <row r="24" spans="2:8" ht="12.75" customHeight="1">
      <c r="B24" s="316"/>
      <c r="C24" s="317"/>
      <c r="D24" s="321"/>
      <c r="E24" s="318"/>
      <c r="F24" s="318"/>
      <c r="G24" s="319"/>
      <c r="H24" s="318"/>
    </row>
    <row r="25" spans="2:8" ht="12.75" customHeight="1">
      <c r="B25" s="316"/>
      <c r="C25" s="317"/>
      <c r="D25" s="321"/>
      <c r="E25" s="318"/>
      <c r="F25" s="318"/>
      <c r="G25" s="319"/>
      <c r="H25" s="318"/>
    </row>
    <row r="26" spans="2:8" ht="12.75" customHeight="1">
      <c r="B26" s="316"/>
      <c r="C26" s="317"/>
      <c r="D26" s="321"/>
      <c r="E26" s="318"/>
      <c r="F26" s="318"/>
      <c r="G26" s="319"/>
      <c r="H26" s="318"/>
    </row>
    <row r="27" spans="2:8" ht="12.75" customHeight="1">
      <c r="B27" s="316"/>
      <c r="C27" s="317"/>
      <c r="D27" s="321"/>
      <c r="E27" s="318"/>
      <c r="F27" s="318"/>
      <c r="G27" s="319"/>
      <c r="H27" s="318"/>
    </row>
    <row r="28" spans="2:8" ht="12.75" customHeight="1">
      <c r="B28" s="316"/>
      <c r="C28" s="317"/>
      <c r="D28" s="321"/>
      <c r="E28" s="318"/>
      <c r="F28" s="318"/>
      <c r="G28" s="319"/>
      <c r="H28" s="318"/>
    </row>
    <row r="29" spans="2:8" ht="12.75" customHeight="1">
      <c r="B29" s="316"/>
      <c r="C29" s="317"/>
      <c r="D29" s="321"/>
      <c r="E29" s="318"/>
      <c r="F29" s="318"/>
      <c r="G29" s="319"/>
      <c r="H29" s="318"/>
    </row>
    <row r="30" spans="2:8" ht="12.75" customHeight="1">
      <c r="B30" s="316"/>
      <c r="C30" s="317"/>
      <c r="D30" s="321"/>
      <c r="E30" s="318"/>
      <c r="F30" s="318"/>
      <c r="G30" s="319"/>
      <c r="H30" s="318"/>
    </row>
    <row r="31" spans="2:8" ht="12.75" customHeight="1">
      <c r="B31" s="316"/>
      <c r="C31" s="317"/>
      <c r="D31" s="321"/>
      <c r="E31" s="318"/>
      <c r="F31" s="318"/>
      <c r="G31" s="319"/>
      <c r="H31" s="318"/>
    </row>
    <row r="32" spans="2:8" ht="12.75" customHeight="1">
      <c r="B32" s="316"/>
      <c r="C32" s="317"/>
      <c r="D32" s="321"/>
      <c r="E32" s="318"/>
      <c r="F32" s="318"/>
      <c r="G32" s="319"/>
      <c r="H32" s="318"/>
    </row>
    <row r="33" spans="2:8" ht="12.75" customHeight="1">
      <c r="B33" s="316"/>
      <c r="C33" s="317"/>
      <c r="D33" s="321"/>
      <c r="E33" s="318"/>
      <c r="F33" s="318"/>
      <c r="G33" s="319"/>
      <c r="H33" s="318"/>
    </row>
    <row r="34" spans="2:8" ht="12.75" customHeight="1">
      <c r="B34" s="316"/>
      <c r="C34" s="317"/>
      <c r="D34" s="321"/>
      <c r="E34" s="318"/>
      <c r="F34" s="318"/>
      <c r="G34" s="319"/>
      <c r="H34" s="318"/>
    </row>
    <row r="35" spans="2:8" ht="12.75" customHeight="1">
      <c r="B35" s="316"/>
      <c r="C35" s="317"/>
      <c r="D35" s="321"/>
      <c r="E35" s="318"/>
      <c r="F35" s="318"/>
      <c r="G35" s="319"/>
      <c r="H35" s="318"/>
    </row>
    <row r="36" spans="2:8" ht="12.75" customHeight="1">
      <c r="B36" s="316"/>
      <c r="C36" s="317"/>
      <c r="D36" s="321"/>
      <c r="E36" s="318"/>
      <c r="F36" s="318"/>
      <c r="G36" s="319"/>
      <c r="H36" s="318"/>
    </row>
    <row r="37" spans="2:8" ht="12.75" customHeight="1">
      <c r="B37" s="316"/>
      <c r="C37" s="317"/>
      <c r="D37" s="321"/>
      <c r="E37" s="318"/>
      <c r="F37" s="318"/>
      <c r="G37" s="319"/>
      <c r="H37" s="318"/>
    </row>
    <row r="38" spans="2:8" ht="12.75" customHeight="1">
      <c r="B38" s="316"/>
      <c r="C38" s="317"/>
      <c r="D38" s="321"/>
      <c r="E38" s="318"/>
      <c r="F38" s="318"/>
      <c r="G38" s="319"/>
      <c r="H38" s="318"/>
    </row>
    <row r="39" spans="2:8" ht="12.75" customHeight="1">
      <c r="B39" s="316"/>
      <c r="C39" s="317"/>
      <c r="D39" s="321"/>
      <c r="E39" s="318"/>
      <c r="F39" s="318"/>
      <c r="G39" s="319"/>
      <c r="H39" s="318"/>
    </row>
    <row r="40" spans="2:8" ht="12.75" customHeight="1">
      <c r="B40" s="316"/>
      <c r="C40" s="317"/>
      <c r="D40" s="321"/>
      <c r="E40" s="318"/>
      <c r="F40" s="318"/>
      <c r="G40" s="319"/>
      <c r="H40" s="318"/>
    </row>
    <row r="41" spans="2:8" ht="12.75" customHeight="1">
      <c r="B41" s="316"/>
      <c r="C41" s="317"/>
      <c r="D41" s="321"/>
      <c r="E41" s="318"/>
      <c r="F41" s="318"/>
      <c r="G41" s="319"/>
      <c r="H41" s="318"/>
    </row>
    <row r="42" spans="2:8" ht="12.75" customHeight="1">
      <c r="B42" s="316"/>
      <c r="C42" s="317"/>
      <c r="D42" s="321"/>
      <c r="E42" s="318"/>
      <c r="F42" s="318"/>
      <c r="G42" s="319"/>
      <c r="H42" s="318"/>
    </row>
    <row r="43" spans="2:8" ht="12.75" customHeight="1">
      <c r="B43" s="316"/>
      <c r="C43" s="317"/>
      <c r="D43" s="321"/>
      <c r="E43" s="318"/>
      <c r="F43" s="318"/>
      <c r="G43" s="319"/>
      <c r="H43" s="318"/>
    </row>
    <row r="44" spans="2:8" ht="12.75" customHeight="1">
      <c r="B44" s="316"/>
      <c r="C44" s="317"/>
      <c r="D44" s="321"/>
      <c r="E44" s="318"/>
      <c r="F44" s="318"/>
      <c r="G44" s="319"/>
      <c r="H44" s="318"/>
    </row>
    <row r="45" spans="2:8" ht="12.75" customHeight="1">
      <c r="B45" s="316"/>
      <c r="C45" s="317"/>
      <c r="D45" s="321"/>
      <c r="E45" s="318"/>
      <c r="F45" s="318"/>
      <c r="G45" s="319"/>
      <c r="H45" s="318"/>
    </row>
    <row r="46" spans="2:8" ht="12.75" customHeight="1">
      <c r="B46" s="316"/>
      <c r="C46" s="317"/>
      <c r="D46" s="321"/>
      <c r="E46" s="318"/>
      <c r="F46" s="318"/>
      <c r="G46" s="319"/>
      <c r="H46" s="318"/>
    </row>
    <row r="47" spans="2:8" ht="12.75" customHeight="1">
      <c r="B47" s="316"/>
      <c r="C47" s="317"/>
      <c r="D47" s="321"/>
      <c r="E47" s="318"/>
      <c r="F47" s="318"/>
      <c r="G47" s="319"/>
      <c r="H47" s="318"/>
    </row>
    <row r="48" spans="2:8" ht="12.75" customHeight="1">
      <c r="B48" s="316"/>
      <c r="C48" s="317"/>
      <c r="D48" s="321"/>
      <c r="E48" s="318"/>
      <c r="F48" s="318"/>
      <c r="G48" s="319"/>
      <c r="H48" s="318"/>
    </row>
    <row r="49" spans="2:8" ht="12.75" customHeight="1">
      <c r="B49" s="316"/>
      <c r="C49" s="317"/>
      <c r="D49" s="321"/>
      <c r="E49" s="318"/>
      <c r="F49" s="318"/>
      <c r="G49" s="319"/>
      <c r="H49" s="318"/>
    </row>
    <row r="50" spans="2:8" ht="12.75" customHeight="1">
      <c r="B50" s="316"/>
      <c r="C50" s="317"/>
      <c r="D50" s="321"/>
      <c r="E50" s="318"/>
      <c r="F50" s="318"/>
      <c r="G50" s="319"/>
      <c r="H50" s="318"/>
    </row>
    <row r="51" spans="2:8" ht="12.75" customHeight="1">
      <c r="B51" s="316"/>
      <c r="C51" s="317"/>
      <c r="D51" s="321"/>
      <c r="E51" s="318"/>
      <c r="F51" s="318"/>
      <c r="G51" s="319"/>
      <c r="H51" s="318"/>
    </row>
    <row r="52" spans="2:8" ht="12.75" customHeight="1">
      <c r="B52" s="316"/>
      <c r="C52" s="317"/>
      <c r="D52" s="321"/>
      <c r="E52" s="318"/>
      <c r="F52" s="318"/>
      <c r="G52" s="319"/>
      <c r="H52" s="318"/>
    </row>
    <row r="53" spans="2:8" ht="12.75" customHeight="1">
      <c r="B53" s="316"/>
      <c r="C53" s="317"/>
      <c r="D53" s="321"/>
      <c r="E53" s="318"/>
      <c r="F53" s="318"/>
      <c r="G53" s="319"/>
      <c r="H53" s="318"/>
    </row>
    <row r="54" ht="12.75" customHeight="1"/>
    <row r="55" ht="12.75" customHeight="1"/>
    <row r="56" spans="2:7" ht="12.75" customHeight="1">
      <c r="B56" s="322" t="s">
        <v>36</v>
      </c>
      <c r="C56" s="323"/>
      <c r="D56" s="323"/>
      <c r="E56" s="308"/>
      <c r="F56" s="260"/>
      <c r="G56" s="260"/>
    </row>
    <row r="57" spans="2:7" ht="12.75">
      <c r="B57" s="466"/>
      <c r="C57" s="467"/>
      <c r="D57" s="467"/>
      <c r="E57" s="468"/>
      <c r="F57" s="324"/>
      <c r="G57" s="324"/>
    </row>
    <row r="58" spans="2:7" ht="12.75">
      <c r="B58" s="466"/>
      <c r="C58" s="467"/>
      <c r="D58" s="467"/>
      <c r="E58" s="468"/>
      <c r="F58" s="324"/>
      <c r="G58" s="324"/>
    </row>
    <row r="59" spans="2:7" ht="12.75">
      <c r="B59" s="466"/>
      <c r="C59" s="467"/>
      <c r="D59" s="467"/>
      <c r="E59" s="468"/>
      <c r="F59" s="324"/>
      <c r="G59" s="324"/>
    </row>
    <row r="60" spans="2:7" ht="12.75">
      <c r="B60" s="469"/>
      <c r="C60" s="470"/>
      <c r="D60" s="470"/>
      <c r="E60" s="471"/>
      <c r="F60" s="324"/>
      <c r="G60" s="324"/>
    </row>
  </sheetData>
  <sheetProtection password="EE35" sheet="1" objects="1" selectLockedCells="1"/>
  <mergeCells count="3">
    <mergeCell ref="C9:H9"/>
    <mergeCell ref="B57:E60"/>
    <mergeCell ref="C5:H5"/>
  </mergeCells>
  <dataValidations count="9">
    <dataValidation allowBlank="1" showInputMessage="1" showErrorMessage="1" promptTitle="OHJE" prompt="Voit halutessasi antaa lisätietoja hanketoimintojen kustannuksiin liittyen." sqref="B57:E60"/>
    <dataValidation allowBlank="1" showInputMessage="1" showErrorMessage="1" promptTitle="OHJE" prompt="Määritä käyttö- ja kiinteä omaisuus-kustannuslajille todellinen käyttöaste. Muille kustannuslajeille merkitse käyttöasteeksi 100." sqref="C12"/>
    <dataValidation type="list" allowBlank="1" showInputMessage="1" showErrorMessage="1" sqref="B13:B53">
      <formula1>"Käyttö- ja kiinteä omaisuus, Ostopalvelut,Aineet, tarvikkeet ja muut kustannukset, Matkakustannukset (15% malli), Yksikkökustannus"</formula1>
    </dataValidation>
    <dataValidation allowBlank="1" showInputMessage="1" showErrorMessage="1" promptTitle="OHJE" prompt="Kirjoita tähän raportoitujen kustannusten kirjanpidon tositenumerot pääkirjasta. Yhteys raportoitujen kustannusten ja pääkirjan välillä tulee olla yksiselitteinen. Tarkentavia merkintöjä voit tehdä liitteenä toimitettavaan pääkirjanotteeseen." sqref="G12"/>
    <dataValidation allowBlank="1" showInputMessage="1" showErrorMessage="1" promptTitle="OHJE" prompt="Kirjaa tähän aikaisemmissa maksatushakemuksissa hyväksytyt kustannukset kustannuslajitasolla." sqref="F12"/>
    <dataValidation allowBlank="1" showInputMessage="1" showErrorMessage="1" promptTitle="OHJE" prompt="Kirjaa kustannuksen selite." sqref="D12"/>
    <dataValidation type="list" allowBlank="1" showInputMessage="1" showErrorMessage="1" promptTitle="OHJE" prompt="Valitse alasvetovalikosta kustannusta määrittävä kustannuslaji. " sqref="B12">
      <formula1>"Käyttö- ja kiinteä omaisuus, Ostopalvelut,Aineet, tarvikkeet ja muut kustannukset, Matkakustannukset (15% malli), Yksikkökustannus"</formula1>
    </dataValidation>
    <dataValidation allowBlank="1" showInputMessage="1" showErrorMessage="1" promptTitle="OHJE" prompt="Kirjaa tähän budjetoidut kustannukset kustannuslajitasolla." sqref="E12"/>
    <dataValidation allowBlank="1" showInputMessage="1" showErrorMessage="1" promptTitle="OHJE" prompt="Kirjaa budetin toiminto-välilehdille hakemuslomakkeelle kirjaamasi toiminnot yksi kerrallaan." sqref="H10"/>
  </dataValidations>
  <printOptions/>
  <pageMargins left="0.7" right="0.7" top="0.75" bottom="0.75" header="0.3" footer="0.3"/>
  <pageSetup fitToWidth="0" fitToHeight="1"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8"/>
  <sheetViews>
    <sheetView showGridLines="0" zoomScalePageLayoutView="0" workbookViewId="0" topLeftCell="A1">
      <selection activeCell="H13" sqref="H13"/>
    </sheetView>
  </sheetViews>
  <sheetFormatPr defaultColWidth="9.140625" defaultRowHeight="12.75"/>
  <cols>
    <col min="1" max="1" width="2.57421875" style="2" customWidth="1"/>
    <col min="2" max="2" width="24.28125" style="2" customWidth="1"/>
    <col min="3" max="3" width="19.00390625" style="0" customWidth="1"/>
    <col min="4" max="4" width="29.57421875" style="0" customWidth="1"/>
    <col min="5" max="5" width="21.00390625" style="0" customWidth="1"/>
    <col min="6" max="6" width="23.57421875" style="0" customWidth="1"/>
    <col min="7" max="7" width="26.28125" style="0" customWidth="1"/>
    <col min="8" max="8" width="18.8515625" style="2" customWidth="1"/>
    <col min="9" max="16384" width="9.140625" style="2" customWidth="1"/>
  </cols>
  <sheetData>
    <row r="1" ht="12.75"/>
    <row r="2" ht="12.75"/>
    <row r="3" ht="12.75"/>
    <row r="4" ht="12.75"/>
    <row r="5" spans="2:8" ht="12.75">
      <c r="B5" s="11" t="str">
        <f>'[3]Talousosio perustiedot'!B10</f>
        <v>Hankkeen nimi</v>
      </c>
      <c r="C5" s="460">
        <f>'Talousosio perustiedot'!C10:D10</f>
        <v>0</v>
      </c>
      <c r="D5" s="473"/>
      <c r="E5" s="473"/>
      <c r="F5" s="473"/>
      <c r="G5" s="473"/>
      <c r="H5" s="474"/>
    </row>
    <row r="6" spans="2:8" ht="12.75">
      <c r="B6" s="13"/>
      <c r="C6" s="14"/>
      <c r="D6" s="14"/>
      <c r="E6" s="14"/>
      <c r="F6" s="14"/>
      <c r="G6" s="14"/>
      <c r="H6" s="13"/>
    </row>
    <row r="7" spans="2:8" ht="15">
      <c r="B7" s="15" t="s">
        <v>51</v>
      </c>
      <c r="C7" s="16" t="s">
        <v>6</v>
      </c>
      <c r="D7" s="16"/>
      <c r="E7" s="16"/>
      <c r="F7" s="16"/>
      <c r="G7" s="16"/>
      <c r="H7" s="326">
        <f>SUM(H10:H51)</f>
        <v>0</v>
      </c>
    </row>
    <row r="8" spans="2:8" ht="12.75">
      <c r="B8" s="14"/>
      <c r="C8" s="14"/>
      <c r="D8" s="14"/>
      <c r="E8" s="14"/>
      <c r="F8" s="14"/>
      <c r="G8" s="14"/>
      <c r="H8" s="14"/>
    </row>
    <row r="9" spans="2:8" ht="60" customHeight="1">
      <c r="B9" s="315" t="s">
        <v>41</v>
      </c>
      <c r="C9" s="315" t="s">
        <v>125</v>
      </c>
      <c r="D9" s="315" t="s">
        <v>0</v>
      </c>
      <c r="E9" s="315" t="s">
        <v>329</v>
      </c>
      <c r="F9" s="292" t="s">
        <v>330</v>
      </c>
      <c r="G9" s="315" t="s">
        <v>324</v>
      </c>
      <c r="H9" s="292" t="s">
        <v>331</v>
      </c>
    </row>
    <row r="10" spans="2:8" ht="12.75" customHeight="1">
      <c r="B10" s="316"/>
      <c r="C10" s="317"/>
      <c r="D10" s="316"/>
      <c r="E10" s="318"/>
      <c r="F10" s="318"/>
      <c r="G10" s="319"/>
      <c r="H10" s="320"/>
    </row>
    <row r="11" spans="2:8" ht="12.75" customHeight="1">
      <c r="B11" s="316"/>
      <c r="C11" s="317"/>
      <c r="D11" s="321"/>
      <c r="E11" s="318"/>
      <c r="F11" s="318"/>
      <c r="G11" s="319"/>
      <c r="H11" s="318"/>
    </row>
    <row r="12" spans="2:8" ht="12.75" customHeight="1">
      <c r="B12" s="316"/>
      <c r="C12" s="317"/>
      <c r="D12" s="321"/>
      <c r="E12" s="318"/>
      <c r="F12" s="318"/>
      <c r="G12" s="319"/>
      <c r="H12" s="318"/>
    </row>
    <row r="13" spans="2:8" ht="12.75" customHeight="1">
      <c r="B13" s="316"/>
      <c r="C13" s="317"/>
      <c r="D13" s="321"/>
      <c r="E13" s="318"/>
      <c r="F13" s="318"/>
      <c r="G13" s="319"/>
      <c r="H13" s="318"/>
    </row>
    <row r="14" spans="2:8" ht="12.75" customHeight="1">
      <c r="B14" s="316"/>
      <c r="C14" s="317"/>
      <c r="D14" s="321"/>
      <c r="E14" s="318"/>
      <c r="F14" s="318"/>
      <c r="G14" s="319"/>
      <c r="H14" s="318"/>
    </row>
    <row r="15" spans="2:8" ht="12.75" customHeight="1">
      <c r="B15" s="316"/>
      <c r="C15" s="317"/>
      <c r="D15" s="321"/>
      <c r="E15" s="318"/>
      <c r="F15" s="318"/>
      <c r="G15" s="319"/>
      <c r="H15" s="318"/>
    </row>
    <row r="16" spans="2:8" ht="12.75" customHeight="1">
      <c r="B16" s="316"/>
      <c r="C16" s="317"/>
      <c r="D16" s="321"/>
      <c r="E16" s="318"/>
      <c r="F16" s="318"/>
      <c r="G16" s="319"/>
      <c r="H16" s="318"/>
    </row>
    <row r="17" spans="2:8" ht="12.75" customHeight="1">
      <c r="B17" s="316"/>
      <c r="C17" s="317"/>
      <c r="D17" s="321"/>
      <c r="E17" s="318"/>
      <c r="F17" s="318"/>
      <c r="G17" s="319"/>
      <c r="H17" s="318"/>
    </row>
    <row r="18" spans="2:8" ht="12.75" customHeight="1">
      <c r="B18" s="316"/>
      <c r="C18" s="317"/>
      <c r="D18" s="321"/>
      <c r="E18" s="318"/>
      <c r="F18" s="318"/>
      <c r="G18" s="319"/>
      <c r="H18" s="318"/>
    </row>
    <row r="19" spans="2:8" ht="12.75" customHeight="1">
      <c r="B19" s="316"/>
      <c r="C19" s="317"/>
      <c r="D19" s="321"/>
      <c r="E19" s="318"/>
      <c r="F19" s="318"/>
      <c r="G19" s="319"/>
      <c r="H19" s="318"/>
    </row>
    <row r="20" spans="2:8" ht="12.75" customHeight="1">
      <c r="B20" s="316"/>
      <c r="C20" s="317"/>
      <c r="D20" s="321"/>
      <c r="E20" s="318"/>
      <c r="F20" s="318"/>
      <c r="G20" s="319"/>
      <c r="H20" s="318"/>
    </row>
    <row r="21" spans="2:8" ht="12.75" customHeight="1">
      <c r="B21" s="316"/>
      <c r="C21" s="317"/>
      <c r="D21" s="321"/>
      <c r="E21" s="318"/>
      <c r="F21" s="318"/>
      <c r="G21" s="319"/>
      <c r="H21" s="318"/>
    </row>
    <row r="22" spans="2:8" ht="12.75" customHeight="1">
      <c r="B22" s="316"/>
      <c r="C22" s="317"/>
      <c r="D22" s="321"/>
      <c r="E22" s="318"/>
      <c r="F22" s="318"/>
      <c r="G22" s="319"/>
      <c r="H22" s="318"/>
    </row>
    <row r="23" spans="2:8" ht="12.75" customHeight="1">
      <c r="B23" s="316"/>
      <c r="C23" s="317"/>
      <c r="D23" s="321"/>
      <c r="E23" s="318"/>
      <c r="F23" s="318"/>
      <c r="G23" s="319"/>
      <c r="H23" s="318"/>
    </row>
    <row r="24" spans="2:8" ht="12.75" customHeight="1">
      <c r="B24" s="316"/>
      <c r="C24" s="317"/>
      <c r="D24" s="321"/>
      <c r="E24" s="318"/>
      <c r="F24" s="318"/>
      <c r="G24" s="319"/>
      <c r="H24" s="318"/>
    </row>
    <row r="25" spans="2:8" ht="12.75" customHeight="1">
      <c r="B25" s="316"/>
      <c r="C25" s="317"/>
      <c r="D25" s="321"/>
      <c r="E25" s="318"/>
      <c r="F25" s="318"/>
      <c r="G25" s="319"/>
      <c r="H25" s="318"/>
    </row>
    <row r="26" spans="2:8" ht="12.75" customHeight="1">
      <c r="B26" s="316"/>
      <c r="C26" s="317"/>
      <c r="D26" s="321"/>
      <c r="E26" s="318"/>
      <c r="F26" s="318"/>
      <c r="G26" s="319"/>
      <c r="H26" s="318"/>
    </row>
    <row r="27" spans="2:8" ht="12.75" customHeight="1">
      <c r="B27" s="316"/>
      <c r="C27" s="317"/>
      <c r="D27" s="321"/>
      <c r="E27" s="318"/>
      <c r="F27" s="318"/>
      <c r="G27" s="319"/>
      <c r="H27" s="318"/>
    </row>
    <row r="28" spans="2:8" ht="12.75" customHeight="1">
      <c r="B28" s="316"/>
      <c r="C28" s="317"/>
      <c r="D28" s="321"/>
      <c r="E28" s="318"/>
      <c r="F28" s="318"/>
      <c r="G28" s="319"/>
      <c r="H28" s="318"/>
    </row>
    <row r="29" spans="2:8" ht="12.75" customHeight="1">
      <c r="B29" s="316"/>
      <c r="C29" s="317"/>
      <c r="D29" s="321"/>
      <c r="E29" s="318"/>
      <c r="F29" s="318"/>
      <c r="G29" s="319"/>
      <c r="H29" s="318"/>
    </row>
    <row r="30" spans="2:8" ht="12.75" customHeight="1">
      <c r="B30" s="316"/>
      <c r="C30" s="317"/>
      <c r="D30" s="321"/>
      <c r="E30" s="318"/>
      <c r="F30" s="318"/>
      <c r="G30" s="319"/>
      <c r="H30" s="318"/>
    </row>
    <row r="31" spans="2:8" ht="12.75" customHeight="1">
      <c r="B31" s="316"/>
      <c r="C31" s="317"/>
      <c r="D31" s="321"/>
      <c r="E31" s="318"/>
      <c r="F31" s="318"/>
      <c r="G31" s="319"/>
      <c r="H31" s="318"/>
    </row>
    <row r="32" spans="2:8" ht="12.75" customHeight="1">
      <c r="B32" s="316"/>
      <c r="C32" s="317"/>
      <c r="D32" s="321"/>
      <c r="E32" s="318"/>
      <c r="F32" s="318"/>
      <c r="G32" s="319"/>
      <c r="H32" s="318"/>
    </row>
    <row r="33" spans="2:8" ht="12.75" customHeight="1">
      <c r="B33" s="316"/>
      <c r="C33" s="317"/>
      <c r="D33" s="321"/>
      <c r="E33" s="318"/>
      <c r="F33" s="318"/>
      <c r="G33" s="319"/>
      <c r="H33" s="318"/>
    </row>
    <row r="34" spans="2:8" ht="12.75" customHeight="1">
      <c r="B34" s="316"/>
      <c r="C34" s="317"/>
      <c r="D34" s="321"/>
      <c r="E34" s="318"/>
      <c r="F34" s="318"/>
      <c r="G34" s="319"/>
      <c r="H34" s="318"/>
    </row>
    <row r="35" spans="2:8" ht="12.75" customHeight="1">
      <c r="B35" s="316"/>
      <c r="C35" s="317"/>
      <c r="D35" s="321"/>
      <c r="E35" s="318"/>
      <c r="F35" s="318"/>
      <c r="G35" s="319"/>
      <c r="H35" s="318"/>
    </row>
    <row r="36" spans="2:8" ht="12.75" customHeight="1">
      <c r="B36" s="316"/>
      <c r="C36" s="317"/>
      <c r="D36" s="321"/>
      <c r="E36" s="318"/>
      <c r="F36" s="318"/>
      <c r="G36" s="319"/>
      <c r="H36" s="318"/>
    </row>
    <row r="37" spans="2:8" ht="12.75" customHeight="1">
      <c r="B37" s="316"/>
      <c r="C37" s="317"/>
      <c r="D37" s="321"/>
      <c r="E37" s="318"/>
      <c r="F37" s="318"/>
      <c r="G37" s="319"/>
      <c r="H37" s="318"/>
    </row>
    <row r="38" spans="2:8" ht="12.75" customHeight="1">
      <c r="B38" s="316"/>
      <c r="C38" s="317"/>
      <c r="D38" s="321"/>
      <c r="E38" s="318"/>
      <c r="F38" s="318"/>
      <c r="G38" s="319"/>
      <c r="H38" s="318"/>
    </row>
    <row r="39" spans="2:8" ht="12.75" customHeight="1">
      <c r="B39" s="316"/>
      <c r="C39" s="317"/>
      <c r="D39" s="321"/>
      <c r="E39" s="318"/>
      <c r="F39" s="318"/>
      <c r="G39" s="319"/>
      <c r="H39" s="318"/>
    </row>
    <row r="40" spans="2:8" ht="12.75" customHeight="1">
      <c r="B40" s="316"/>
      <c r="C40" s="317"/>
      <c r="D40" s="321"/>
      <c r="E40" s="318"/>
      <c r="F40" s="318"/>
      <c r="G40" s="319"/>
      <c r="H40" s="318"/>
    </row>
    <row r="41" spans="2:8" ht="12.75" customHeight="1">
      <c r="B41" s="316"/>
      <c r="C41" s="317"/>
      <c r="D41" s="321"/>
      <c r="E41" s="318"/>
      <c r="F41" s="318"/>
      <c r="G41" s="319"/>
      <c r="H41" s="318"/>
    </row>
    <row r="42" spans="2:8" ht="12.75" customHeight="1">
      <c r="B42" s="316"/>
      <c r="C42" s="317"/>
      <c r="D42" s="321"/>
      <c r="E42" s="318"/>
      <c r="F42" s="318"/>
      <c r="G42" s="319"/>
      <c r="H42" s="318"/>
    </row>
    <row r="43" spans="2:8" ht="12.75" customHeight="1">
      <c r="B43" s="316"/>
      <c r="C43" s="317"/>
      <c r="D43" s="321"/>
      <c r="E43" s="318"/>
      <c r="F43" s="318"/>
      <c r="G43" s="319"/>
      <c r="H43" s="318"/>
    </row>
    <row r="44" spans="2:8" ht="12.75" customHeight="1">
      <c r="B44" s="316"/>
      <c r="C44" s="317"/>
      <c r="D44" s="321"/>
      <c r="E44" s="318"/>
      <c r="F44" s="318"/>
      <c r="G44" s="319"/>
      <c r="H44" s="318"/>
    </row>
    <row r="45" spans="2:8" ht="12.75" customHeight="1">
      <c r="B45" s="316"/>
      <c r="C45" s="317"/>
      <c r="D45" s="321"/>
      <c r="E45" s="318"/>
      <c r="F45" s="318"/>
      <c r="G45" s="319"/>
      <c r="H45" s="318"/>
    </row>
    <row r="46" spans="2:8" ht="12.75" customHeight="1">
      <c r="B46" s="316"/>
      <c r="C46" s="317"/>
      <c r="D46" s="321"/>
      <c r="E46" s="318"/>
      <c r="F46" s="318"/>
      <c r="G46" s="319"/>
      <c r="H46" s="318"/>
    </row>
    <row r="47" spans="2:8" ht="12.75" customHeight="1">
      <c r="B47" s="316"/>
      <c r="C47" s="317"/>
      <c r="D47" s="321"/>
      <c r="E47" s="318"/>
      <c r="F47" s="318"/>
      <c r="G47" s="319"/>
      <c r="H47" s="318"/>
    </row>
    <row r="48" spans="2:8" ht="12.75" customHeight="1">
      <c r="B48" s="316"/>
      <c r="C48" s="317"/>
      <c r="D48" s="321"/>
      <c r="E48" s="318"/>
      <c r="F48" s="318"/>
      <c r="G48" s="319"/>
      <c r="H48" s="318"/>
    </row>
    <row r="49" spans="2:8" ht="12.75" customHeight="1">
      <c r="B49" s="316"/>
      <c r="C49" s="317"/>
      <c r="D49" s="321"/>
      <c r="E49" s="318"/>
      <c r="F49" s="318"/>
      <c r="G49" s="319"/>
      <c r="H49" s="318"/>
    </row>
    <row r="50" spans="2:8" ht="12.75" customHeight="1">
      <c r="B50" s="316"/>
      <c r="C50" s="317"/>
      <c r="D50" s="321"/>
      <c r="E50" s="318"/>
      <c r="F50" s="318"/>
      <c r="G50" s="319"/>
      <c r="H50" s="318"/>
    </row>
    <row r="51" spans="2:8" ht="12.75" customHeight="1">
      <c r="B51" s="316"/>
      <c r="C51" s="317"/>
      <c r="D51" s="321"/>
      <c r="E51" s="318"/>
      <c r="F51" s="318"/>
      <c r="G51" s="319"/>
      <c r="H51" s="318"/>
    </row>
    <row r="52" ht="12.75" customHeight="1"/>
    <row r="53" ht="12.75" customHeight="1"/>
    <row r="54" spans="2:7" ht="12.75" customHeight="1">
      <c r="B54" s="6" t="s">
        <v>36</v>
      </c>
      <c r="C54" s="138"/>
      <c r="D54" s="138"/>
      <c r="E54" s="5"/>
      <c r="F54" s="1"/>
      <c r="G54" s="1"/>
    </row>
    <row r="55" spans="2:7" ht="12.75">
      <c r="B55" s="475"/>
      <c r="C55" s="476"/>
      <c r="D55" s="476"/>
      <c r="E55" s="477"/>
      <c r="F55" s="53"/>
      <c r="G55" s="53"/>
    </row>
    <row r="56" spans="2:7" ht="12.75">
      <c r="B56" s="475"/>
      <c r="C56" s="476"/>
      <c r="D56" s="476"/>
      <c r="E56" s="477"/>
      <c r="F56" s="53"/>
      <c r="G56" s="53"/>
    </row>
    <row r="57" spans="2:7" ht="12.75">
      <c r="B57" s="475"/>
      <c r="C57" s="476"/>
      <c r="D57" s="476"/>
      <c r="E57" s="477"/>
      <c r="F57" s="53"/>
      <c r="G57" s="53"/>
    </row>
    <row r="58" spans="2:7" ht="12.75">
      <c r="B58" s="478"/>
      <c r="C58" s="479"/>
      <c r="D58" s="479"/>
      <c r="E58" s="480"/>
      <c r="F58" s="53"/>
      <c r="G58" s="53"/>
    </row>
  </sheetData>
  <sheetProtection password="EE35" sheet="1" objects="1" selectLockedCells="1"/>
  <mergeCells count="2">
    <mergeCell ref="B55:E58"/>
    <mergeCell ref="C5:H5"/>
  </mergeCells>
  <dataValidations count="9">
    <dataValidation allowBlank="1" showInputMessage="1" showErrorMessage="1" promptTitle="OHJE" prompt="Voit halutessasi antaa lisätietoja muihin hankekustannuksiin liittyen." sqref="B55:E58"/>
    <dataValidation allowBlank="1" showInputMessage="1" showErrorMessage="1" promptTitle="OHJE" prompt="Määritä käyttö- ja kiinteä omaisuus-kustannuslajille todellinen käyttöaste. Muille kustannuslajeille merkitse käyttöasteeksi 100." sqref="C10"/>
    <dataValidation allowBlank="1" showInputMessage="1" showErrorMessage="1" promptTitle="OHJE" prompt="Kirjaa tähän budjetoidut kustannukset kustannuslajitasolla." sqref="E10"/>
    <dataValidation type="list" allowBlank="1" showInputMessage="1" showErrorMessage="1" promptTitle="OHJE" prompt="Valitse alasvetovalikosta kustannusta määrittävä kustannuslaji. " sqref="B10">
      <formula1>"Käyttö- ja kiinteä omaisuus, Ostopalvelut,Aineet, tarvikkeet ja muut kustannukset, Matkakustannukset (15% malli), Yksikkökustannus"</formula1>
    </dataValidation>
    <dataValidation allowBlank="1" showInputMessage="1" showErrorMessage="1" promptTitle="OHJE" prompt="Kirjaa kustannuksen selite." sqref="D10"/>
    <dataValidation allowBlank="1" showInputMessage="1" showErrorMessage="1" promptTitle="OHJE" prompt="Kirjaa tähän aikaisemmissa maksatushakemuksissa hyväksytyt kustannukset kustannuslajitasolla." sqref="F10"/>
    <dataValidation allowBlank="1" showInputMessage="1" showErrorMessage="1" promptTitle="OHJE" prompt="Kirjoita tähän raportoitujen kustannusten kirjanpidon tositenumerot pääkirjasta. Yhteys raportoitujen kustannusten ja pääkirjan välillä tulee olla yksiselitteinen. Tarkentavia merkintöjä voit tehdä liitteenä toimitettavaan pääkirjanotteeseen." sqref="G10"/>
    <dataValidation type="list" allowBlank="1" showInputMessage="1" showErrorMessage="1" sqref="B11:B51">
      <formula1>"Käyttö- ja kiinteä omaisuus, Ostopalvelut,Aineet, tarvikkeet ja muut kustannukset, Matkakustannukset (15% malli), Yksikkökustannus"</formula1>
    </dataValidation>
    <dataValidation allowBlank="1" showInputMessage="1" showErrorMessage="1" promptTitle="OHJE" prompt="Lisää tähän sellaisia hankkeen välittömiä kustannuksia, joita ei voi suoraan yhdistää hankesuunnitelmassa määriteltyihin toimintoihin. Muiden hankekustannusten tulee olla hankkeen toteuttamisen kannalta tarpeellisia." sqref="B7"/>
  </dataValidations>
  <printOptions/>
  <pageMargins left="0.7" right="0.7" top="0.75" bottom="0.75" header="0.3" footer="0.3"/>
  <pageSetup fitToHeight="1" fitToWidth="1" horizontalDpi="600" verticalDpi="600" orientation="portrait" paperSize="9" scale="5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39"/>
  <sheetViews>
    <sheetView showGridLines="0" zoomScalePageLayoutView="0" workbookViewId="0" topLeftCell="A1">
      <selection activeCell="C29" sqref="C29"/>
    </sheetView>
  </sheetViews>
  <sheetFormatPr defaultColWidth="9.140625" defaultRowHeight="12.75"/>
  <cols>
    <col min="1" max="1" width="2.57421875" style="0" customWidth="1"/>
    <col min="2" max="2" width="32.421875" style="0" customWidth="1"/>
    <col min="3" max="3" width="35.28125" style="0" customWidth="1"/>
    <col min="4" max="4" width="23.421875" style="0" customWidth="1"/>
    <col min="5" max="5" width="20.57421875" style="0" customWidth="1"/>
    <col min="6" max="6" width="12.140625" style="0" customWidth="1"/>
  </cols>
  <sheetData>
    <row r="5" spans="2:4" ht="12.75">
      <c r="B5" s="11" t="str">
        <f>'[3]Talousosio perustiedot'!B10</f>
        <v>Hankkeen nimi</v>
      </c>
      <c r="C5" s="481">
        <f>IF('[3]Talousosio perustiedot'!C10&lt;&gt;0,'[3]Talousosio perustiedot'!C10,"")</f>
      </c>
      <c r="D5" s="482"/>
    </row>
    <row r="6" spans="1:4" ht="12.75">
      <c r="A6" s="2"/>
      <c r="B6" s="13"/>
      <c r="C6" s="14"/>
      <c r="D6" s="13"/>
    </row>
    <row r="7" spans="1:4" ht="15">
      <c r="A7" s="2"/>
      <c r="B7" s="15" t="s">
        <v>18</v>
      </c>
      <c r="C7" s="16"/>
      <c r="D7" s="17"/>
    </row>
    <row r="8" spans="2:4" ht="12.75">
      <c r="B8" s="14"/>
      <c r="C8" s="14"/>
      <c r="D8" s="14"/>
    </row>
    <row r="9" spans="2:4" ht="12.75">
      <c r="B9" s="18" t="s">
        <v>49</v>
      </c>
      <c r="C9" s="19" t="s">
        <v>6</v>
      </c>
      <c r="D9" s="10">
        <f>SUM(D10+D14)</f>
        <v>0</v>
      </c>
    </row>
    <row r="10" spans="2:4" ht="12.75">
      <c r="B10" s="20"/>
      <c r="C10" s="21" t="s">
        <v>44</v>
      </c>
      <c r="D10" s="10">
        <f>SUM(D11:D13)</f>
        <v>0</v>
      </c>
    </row>
    <row r="11" spans="2:4" ht="12.75">
      <c r="B11" s="20"/>
      <c r="C11" s="22" t="s">
        <v>1</v>
      </c>
      <c r="D11" s="10">
        <f>Henkilöstökulut!H7</f>
        <v>0</v>
      </c>
    </row>
    <row r="12" spans="2:4" ht="12.75">
      <c r="B12" s="20"/>
      <c r="C12" s="22" t="s">
        <v>34</v>
      </c>
      <c r="D12" s="10">
        <f>Toiminto1!H7+Toiminto2!H7+Toiminto3!H7+'Toiminto4 '!H7+Toiminto5!H7</f>
        <v>0</v>
      </c>
    </row>
    <row r="13" spans="2:4" ht="12.75">
      <c r="B13" s="20"/>
      <c r="C13" s="22" t="s">
        <v>35</v>
      </c>
      <c r="D13" s="10">
        <f>'Muut kustannukset'!H7</f>
        <v>0</v>
      </c>
    </row>
    <row r="14" spans="2:4" ht="12.75">
      <c r="B14" s="20"/>
      <c r="C14" s="21" t="s">
        <v>46</v>
      </c>
      <c r="D14" s="10">
        <f>D11*'Talousosio perustiedot'!C13</f>
        <v>0</v>
      </c>
    </row>
    <row r="15" spans="2:4" ht="12.75">
      <c r="B15" s="23"/>
      <c r="C15" s="24"/>
      <c r="D15" s="25"/>
    </row>
    <row r="16" spans="2:4" ht="12.75">
      <c r="B16" s="26" t="s">
        <v>17</v>
      </c>
      <c r="C16" s="19" t="s">
        <v>6</v>
      </c>
      <c r="D16" s="10">
        <f>SUM(D18:D19)</f>
        <v>0</v>
      </c>
    </row>
    <row r="17" spans="2:4" ht="12.75">
      <c r="B17" s="20"/>
      <c r="C17" s="27" t="s">
        <v>19</v>
      </c>
      <c r="D17" s="10">
        <f>'Talousosio perustiedot'!C17</f>
        <v>60</v>
      </c>
    </row>
    <row r="18" spans="2:4" ht="12.75">
      <c r="B18" s="20"/>
      <c r="C18" s="22" t="s">
        <v>20</v>
      </c>
      <c r="D18" s="10">
        <f>D9*(D17/100)</f>
        <v>0</v>
      </c>
    </row>
    <row r="19" spans="2:4" ht="12.75">
      <c r="B19" s="28"/>
      <c r="C19" s="22" t="s">
        <v>47</v>
      </c>
      <c r="D19" s="10">
        <f>SUM(Rahoitus!E17:E26)</f>
        <v>0</v>
      </c>
    </row>
    <row r="20" spans="2:4" ht="12.75">
      <c r="B20" s="14"/>
      <c r="C20" s="14"/>
      <c r="D20" s="14"/>
    </row>
    <row r="21" spans="2:5" ht="12.75">
      <c r="B21" s="14"/>
      <c r="C21" s="29" t="s">
        <v>21</v>
      </c>
      <c r="D21" s="10">
        <f>D9-D16</f>
        <v>0</v>
      </c>
      <c r="E21" s="327">
        <f>IF(D21=0,"","HUOM!")</f>
      </c>
    </row>
    <row r="26" spans="2:3" ht="12.75">
      <c r="B26" s="7" t="s">
        <v>332</v>
      </c>
      <c r="C26" s="7"/>
    </row>
    <row r="27" spans="2:3" ht="12.75">
      <c r="B27" s="7"/>
      <c r="C27" s="7"/>
    </row>
    <row r="28" spans="2:6" ht="63.75">
      <c r="B28" s="139" t="s">
        <v>48</v>
      </c>
      <c r="C28" s="328" t="s">
        <v>333</v>
      </c>
      <c r="D28" s="328" t="s">
        <v>334</v>
      </c>
      <c r="E28" s="139" t="s">
        <v>335</v>
      </c>
      <c r="F28" s="139" t="s">
        <v>336</v>
      </c>
    </row>
    <row r="29" spans="2:6" ht="12.75">
      <c r="B29" s="329">
        <v>2014</v>
      </c>
      <c r="C29" s="42"/>
      <c r="D29" s="42"/>
      <c r="E29" s="42"/>
      <c r="F29" s="42">
        <v>0</v>
      </c>
    </row>
    <row r="30" spans="2:6" ht="12.75">
      <c r="B30" s="329">
        <v>2015</v>
      </c>
      <c r="C30" s="42"/>
      <c r="D30" s="42"/>
      <c r="E30" s="42"/>
      <c r="F30" s="42">
        <v>0</v>
      </c>
    </row>
    <row r="31" spans="2:6" ht="12.75">
      <c r="B31" s="329">
        <v>2016</v>
      </c>
      <c r="C31" s="42"/>
      <c r="D31" s="42"/>
      <c r="E31" s="42"/>
      <c r="F31" s="42">
        <v>0</v>
      </c>
    </row>
    <row r="32" spans="2:6" ht="12.75">
      <c r="B32" s="329">
        <v>2017</v>
      </c>
      <c r="C32" s="42"/>
      <c r="D32" s="42"/>
      <c r="E32" s="42"/>
      <c r="F32" s="42">
        <v>0</v>
      </c>
    </row>
    <row r="33" spans="2:6" ht="12.75">
      <c r="B33" s="329">
        <v>2018</v>
      </c>
      <c r="C33" s="42"/>
      <c r="D33" s="42"/>
      <c r="E33" s="42"/>
      <c r="F33" s="42">
        <v>0</v>
      </c>
    </row>
    <row r="34" spans="2:6" ht="12.75">
      <c r="B34" s="329">
        <v>2019</v>
      </c>
      <c r="C34" s="42"/>
      <c r="D34" s="42"/>
      <c r="E34" s="42"/>
      <c r="F34" s="42">
        <v>0</v>
      </c>
    </row>
    <row r="35" spans="2:6" ht="12.75">
      <c r="B35" s="329">
        <v>2020</v>
      </c>
      <c r="C35" s="42"/>
      <c r="D35" s="42"/>
      <c r="E35" s="42"/>
      <c r="F35" s="42">
        <v>0</v>
      </c>
    </row>
    <row r="36" spans="2:6" ht="12.75">
      <c r="B36" s="329">
        <v>2021</v>
      </c>
      <c r="C36" s="42"/>
      <c r="D36" s="42"/>
      <c r="E36" s="42"/>
      <c r="F36" s="42">
        <v>0</v>
      </c>
    </row>
    <row r="37" spans="2:6" ht="12.75">
      <c r="B37" s="329">
        <v>2022</v>
      </c>
      <c r="C37" s="42"/>
      <c r="D37" s="42"/>
      <c r="E37" s="42"/>
      <c r="F37" s="42">
        <v>0</v>
      </c>
    </row>
    <row r="39" spans="2:7" ht="12.75">
      <c r="B39" s="483" t="s">
        <v>126</v>
      </c>
      <c r="C39" s="484"/>
      <c r="D39" s="484"/>
      <c r="E39" s="485"/>
      <c r="F39" s="52">
        <f>D9-(F29+F30+F31+F32+F33+F34+F35+F36+F37)</f>
        <v>0</v>
      </c>
      <c r="G39" s="4"/>
    </row>
  </sheetData>
  <sheetProtection password="EE35" sheet="1" selectLockedCells="1"/>
  <mergeCells count="2">
    <mergeCell ref="C5:D5"/>
    <mergeCell ref="B39:E39"/>
  </mergeCells>
  <dataValidations count="1">
    <dataValidation allowBlank="1" showInputMessage="1" showErrorMessage="1" promptTitle="OHJE" prompt="Hankkeen kustannukset jaotellaan kalenterivuosille. Kalenterivuosien summan tulee täsmätä hankkeen budjetoituihin kokonaiskustannuksiin.&#10;" sqref="F29"/>
  </dataValidations>
  <printOptions/>
  <pageMargins left="0.7" right="0.7" top="0.75" bottom="0.75" header="0.3" footer="0.3"/>
  <pageSetup fitToHeight="1" fitToWidth="1"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37"/>
  <sheetViews>
    <sheetView showGridLines="0" zoomScalePageLayoutView="0" workbookViewId="0" topLeftCell="A1">
      <selection activeCell="E10" sqref="E10"/>
    </sheetView>
  </sheetViews>
  <sheetFormatPr defaultColWidth="9.140625" defaultRowHeight="12.75"/>
  <cols>
    <col min="1" max="1" width="2.57421875" style="0" customWidth="1"/>
    <col min="2" max="3" width="17.140625" style="0" customWidth="1"/>
    <col min="4" max="4" width="48.7109375" style="0" customWidth="1"/>
    <col min="5" max="5" width="18.8515625" style="0" customWidth="1"/>
  </cols>
  <sheetData>
    <row r="4" spans="2:5" ht="12.75">
      <c r="B4" s="14"/>
      <c r="C4" s="14"/>
      <c r="D4" s="14"/>
      <c r="E4" s="14"/>
    </row>
    <row r="5" spans="2:5" ht="12.75">
      <c r="B5" s="11" t="str">
        <f>'[3]Talousosio perustiedot'!B10</f>
        <v>Hankkeen nimi</v>
      </c>
      <c r="C5" s="481">
        <f>IF('[3]Talousosio perustiedot'!C10&lt;&gt;0,'[3]Talousosio perustiedot'!C10,"")</f>
      </c>
      <c r="D5" s="486"/>
      <c r="E5" s="482"/>
    </row>
    <row r="6" spans="1:5" ht="12.75">
      <c r="A6" s="2"/>
      <c r="B6" s="13"/>
      <c r="C6" s="13"/>
      <c r="D6" s="14"/>
      <c r="E6" s="13"/>
    </row>
    <row r="7" spans="1:5" ht="15">
      <c r="A7" s="2"/>
      <c r="B7" s="15" t="s">
        <v>17</v>
      </c>
      <c r="C7" s="31"/>
      <c r="D7" s="16"/>
      <c r="E7" s="17"/>
    </row>
    <row r="8" spans="2:5" ht="12.75">
      <c r="B8" s="14"/>
      <c r="C8" s="14"/>
      <c r="D8" s="14"/>
      <c r="E8" s="14"/>
    </row>
    <row r="9" spans="2:5" ht="12.75">
      <c r="B9" s="11" t="s">
        <v>20</v>
      </c>
      <c r="C9" s="32"/>
      <c r="D9" s="12"/>
      <c r="E9" s="10">
        <f>Yhteenveto!D18</f>
        <v>0</v>
      </c>
    </row>
    <row r="10" spans="2:5" ht="12.75">
      <c r="B10" s="1"/>
      <c r="C10" s="1"/>
      <c r="D10" s="30" t="s">
        <v>337</v>
      </c>
      <c r="E10" s="330">
        <v>0</v>
      </c>
    </row>
    <row r="11" spans="2:5" ht="12.75">
      <c r="B11" s="1"/>
      <c r="C11" s="1"/>
      <c r="D11" s="30" t="s">
        <v>338</v>
      </c>
      <c r="E11" s="330">
        <v>0</v>
      </c>
    </row>
    <row r="13" spans="2:5" ht="12.75">
      <c r="B13" s="11" t="s">
        <v>42</v>
      </c>
      <c r="C13" s="11"/>
      <c r="D13" s="27"/>
      <c r="E13" s="10">
        <f>Yhteenveto!D9-Rahoitus!E9</f>
        <v>0</v>
      </c>
    </row>
    <row r="14" spans="2:5" ht="12.75">
      <c r="B14" s="14"/>
      <c r="C14" s="14"/>
      <c r="D14" s="14"/>
      <c r="E14" s="14"/>
    </row>
    <row r="15" spans="2:5" ht="12.75">
      <c r="B15" s="33" t="s">
        <v>127</v>
      </c>
      <c r="C15" s="34"/>
      <c r="D15" s="32"/>
      <c r="E15" s="12"/>
    </row>
    <row r="16" spans="2:5" ht="12.75">
      <c r="B16" s="22" t="s">
        <v>22</v>
      </c>
      <c r="C16" s="22" t="s">
        <v>31</v>
      </c>
      <c r="D16" s="22" t="s">
        <v>30</v>
      </c>
      <c r="E16" s="22" t="s">
        <v>5</v>
      </c>
    </row>
    <row r="17" spans="2:5" ht="12.75">
      <c r="B17" s="38" t="s">
        <v>32</v>
      </c>
      <c r="C17" s="37"/>
      <c r="D17" s="38"/>
      <c r="E17" s="39">
        <v>0</v>
      </c>
    </row>
    <row r="18" spans="2:5" ht="12.75">
      <c r="B18" s="37" t="s">
        <v>33</v>
      </c>
      <c r="C18" s="37"/>
      <c r="D18" s="37"/>
      <c r="E18" s="39"/>
    </row>
    <row r="19" spans="2:5" ht="12.75">
      <c r="B19" s="37"/>
      <c r="C19" s="37"/>
      <c r="D19" s="37"/>
      <c r="E19" s="39"/>
    </row>
    <row r="20" spans="2:5" ht="12.75">
      <c r="B20" s="37"/>
      <c r="C20" s="37"/>
      <c r="D20" s="37"/>
      <c r="E20" s="39"/>
    </row>
    <row r="21" spans="2:5" ht="12.75">
      <c r="B21" s="37"/>
      <c r="C21" s="37"/>
      <c r="D21" s="37"/>
      <c r="E21" s="39"/>
    </row>
    <row r="22" spans="2:5" ht="12.75">
      <c r="B22" s="37"/>
      <c r="C22" s="37"/>
      <c r="D22" s="37"/>
      <c r="E22" s="39"/>
    </row>
    <row r="23" spans="2:5" ht="12.75">
      <c r="B23" s="37"/>
      <c r="C23" s="37"/>
      <c r="D23" s="37"/>
      <c r="E23" s="39"/>
    </row>
    <row r="24" spans="2:5" ht="12.75">
      <c r="B24" s="37"/>
      <c r="C24" s="37"/>
      <c r="D24" s="37"/>
      <c r="E24" s="39"/>
    </row>
    <row r="25" spans="2:5" ht="12.75">
      <c r="B25" s="37"/>
      <c r="C25" s="37"/>
      <c r="D25" s="37"/>
      <c r="E25" s="39"/>
    </row>
    <row r="26" spans="2:5" ht="12.75">
      <c r="B26" s="37"/>
      <c r="C26" s="37"/>
      <c r="D26" s="37"/>
      <c r="E26" s="39"/>
    </row>
    <row r="28" spans="4:6" ht="12.75">
      <c r="D28" s="29" t="s">
        <v>21</v>
      </c>
      <c r="E28" s="10">
        <f>SUM(E17:E26)-E13</f>
        <v>0</v>
      </c>
      <c r="F28" s="331">
        <f>IF(E28=0,"","HUOM!")</f>
      </c>
    </row>
    <row r="31" spans="2:5" ht="15">
      <c r="B31" s="487" t="s">
        <v>43</v>
      </c>
      <c r="C31" s="488"/>
      <c r="D31" s="489"/>
      <c r="E31" s="35">
        <f>E9+E13</f>
        <v>0</v>
      </c>
    </row>
    <row r="33" spans="2:4" ht="12.75">
      <c r="B33" s="36" t="s">
        <v>36</v>
      </c>
      <c r="C33" s="8"/>
      <c r="D33" s="5"/>
    </row>
    <row r="34" spans="2:4" ht="12.75">
      <c r="B34" s="475"/>
      <c r="C34" s="476"/>
      <c r="D34" s="477"/>
    </row>
    <row r="35" spans="2:4" ht="12.75">
      <c r="B35" s="475"/>
      <c r="C35" s="476"/>
      <c r="D35" s="477"/>
    </row>
    <row r="36" spans="2:4" ht="12.75">
      <c r="B36" s="475"/>
      <c r="C36" s="476"/>
      <c r="D36" s="477"/>
    </row>
    <row r="37" spans="2:4" ht="12.75">
      <c r="B37" s="478"/>
      <c r="C37" s="479"/>
      <c r="D37" s="480"/>
    </row>
  </sheetData>
  <sheetProtection password="EE35" sheet="1" objects="1" selectLockedCells="1"/>
  <mergeCells count="3">
    <mergeCell ref="C5:E5"/>
    <mergeCell ref="B31:D31"/>
    <mergeCell ref="B34:D37"/>
  </mergeCells>
  <dataValidations count="4">
    <dataValidation allowBlank="1" showInputMessage="1" showErrorMessage="1" promptTitle="OHJE" prompt="Voit halutessasi antaa lisätietoja hankkeen rahoitukseen liittyen.&#10;" sqref="B33"/>
    <dataValidation type="list" allowBlank="1" showInputMessage="1" showErrorMessage="1" promptTitle="OHJE" prompt="Ilmoita tässä, tuleeko rahoitus yksityiseltä vai julkiselta taholta.&#10;" sqref="B17:B26">
      <formula1>"Julkinen, Yksityinen"</formula1>
    </dataValidation>
    <dataValidation allowBlank="1" showInputMessage="1" showErrorMessage="1" promptTitle="OHJE" prompt="Merkitse tiedot rahoittavasta tahosta." sqref="D17"/>
    <dataValidation type="list" allowBlank="1" showInputMessage="1" showErrorMessage="1" promptTitle="OHJE" prompt="Valitse alasvetovalikosta, onko kyseessä hanketoteuttajan oma rahoitus hankkeelle vai hankekumppanin tai muun julkisen tai yksityisen rahoituksen tahon rahoitus. Jos kyseessä on hankkeen tuotto, valitse &quot;tuotto&quot;." sqref="C17:C26">
      <formula1>"Hanketoteuttaja, Hankekumppani, Muu, Tuotto"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9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B24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0.00390625" style="0" customWidth="1"/>
    <col min="2" max="2" width="47.57421875" style="0" customWidth="1"/>
  </cols>
  <sheetData>
    <row r="5" spans="1:2" ht="25.5" customHeight="1">
      <c r="A5" s="332" t="s">
        <v>128</v>
      </c>
      <c r="B5" s="140"/>
    </row>
    <row r="6" spans="1:2" ht="25.5" customHeight="1">
      <c r="A6" s="333" t="s">
        <v>129</v>
      </c>
      <c r="B6" s="334"/>
    </row>
    <row r="7" spans="1:2" ht="25.5" customHeight="1">
      <c r="A7" s="335" t="s">
        <v>130</v>
      </c>
      <c r="B7" s="334"/>
    </row>
    <row r="8" spans="1:2" ht="25.5" customHeight="1">
      <c r="A8" s="333" t="s">
        <v>131</v>
      </c>
      <c r="B8" s="334"/>
    </row>
    <row r="9" spans="1:2" ht="25.5" customHeight="1">
      <c r="A9" s="333" t="s">
        <v>8</v>
      </c>
      <c r="B9" s="334">
        <f>'[3]Talousosio perustiedot'!C10</f>
        <v>0</v>
      </c>
    </row>
    <row r="10" spans="1:2" ht="25.5" customHeight="1">
      <c r="A10" s="333" t="s">
        <v>357</v>
      </c>
      <c r="B10" s="334"/>
    </row>
    <row r="11" spans="1:2" ht="25.5" customHeight="1">
      <c r="A11" s="333" t="s">
        <v>132</v>
      </c>
      <c r="B11" s="334"/>
    </row>
    <row r="12" spans="1:2" ht="25.5" customHeight="1">
      <c r="A12" s="333" t="s">
        <v>133</v>
      </c>
      <c r="B12" s="334"/>
    </row>
    <row r="13" spans="1:2" ht="25.5" customHeight="1">
      <c r="A13" s="333" t="s">
        <v>134</v>
      </c>
      <c r="B13" s="334"/>
    </row>
    <row r="14" spans="1:2" ht="25.5" customHeight="1">
      <c r="A14" s="335" t="s">
        <v>142</v>
      </c>
      <c r="B14" s="334"/>
    </row>
    <row r="15" spans="1:2" ht="25.5" customHeight="1">
      <c r="A15" s="333" t="s">
        <v>135</v>
      </c>
      <c r="B15" s="334"/>
    </row>
    <row r="16" spans="1:2" ht="25.5" customHeight="1">
      <c r="A16" s="333" t="s">
        <v>136</v>
      </c>
      <c r="B16" s="334"/>
    </row>
    <row r="17" spans="1:2" ht="25.5" customHeight="1">
      <c r="A17" s="333" t="s">
        <v>137</v>
      </c>
      <c r="B17" s="334"/>
    </row>
    <row r="18" spans="1:2" ht="25.5" customHeight="1">
      <c r="A18" s="333" t="s">
        <v>138</v>
      </c>
      <c r="B18" s="334"/>
    </row>
    <row r="19" spans="1:2" ht="25.5" customHeight="1">
      <c r="A19" s="333" t="s">
        <v>139</v>
      </c>
      <c r="B19" s="334"/>
    </row>
    <row r="20" spans="1:2" ht="25.5" customHeight="1">
      <c r="A20" s="333" t="s">
        <v>140</v>
      </c>
      <c r="B20" s="336">
        <v>0</v>
      </c>
    </row>
    <row r="21" spans="1:2" ht="25.5" customHeight="1">
      <c r="A21" s="335" t="s">
        <v>339</v>
      </c>
      <c r="B21" s="336">
        <v>0</v>
      </c>
    </row>
    <row r="22" spans="1:2" ht="27" customHeight="1">
      <c r="A22" s="333" t="s">
        <v>141</v>
      </c>
      <c r="B22" s="337" t="s">
        <v>143</v>
      </c>
    </row>
    <row r="23" spans="1:2" ht="27" customHeight="1">
      <c r="A23" s="335" t="s">
        <v>144</v>
      </c>
      <c r="B23" s="338"/>
    </row>
    <row r="24" spans="1:2" ht="27" customHeight="1">
      <c r="A24" s="335" t="s">
        <v>340</v>
      </c>
      <c r="B24" s="339"/>
    </row>
  </sheetData>
  <sheetProtection password="EE35" sheet="1" objects="1" selectLockedCells="1"/>
  <printOptions/>
  <pageMargins left="0.7" right="0.7" top="0.75" bottom="0.75" header="0.3" footer="0.3"/>
  <pageSetup horizontalDpi="600" verticalDpi="600" orientation="portrait" paperSize="9" scale="91" r:id="rId3"/>
  <drawing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K15"/>
  <sheetViews>
    <sheetView zoomScale="130" zoomScaleNormal="130" zoomScalePageLayoutView="0" workbookViewId="0" topLeftCell="A1">
      <selection activeCell="F20" sqref="F20"/>
    </sheetView>
  </sheetViews>
  <sheetFormatPr defaultColWidth="9.140625" defaultRowHeight="12.75"/>
  <cols>
    <col min="1" max="1" width="11.28125" style="0" customWidth="1"/>
  </cols>
  <sheetData>
    <row r="2" ht="15" customHeight="1"/>
    <row r="3" ht="15" customHeight="1"/>
    <row r="4" ht="23.25" customHeight="1"/>
    <row r="6" spans="1:11" ht="12.75">
      <c r="A6" s="3" t="s">
        <v>341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2.75" customHeight="1">
      <c r="A8" s="3" t="s">
        <v>342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75" customHeight="1">
      <c r="A9" s="3" t="s">
        <v>343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.75" customHeight="1">
      <c r="A10" s="3" t="s">
        <v>344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2.75" customHeight="1">
      <c r="A11" s="3" t="s">
        <v>345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2.75" customHeight="1">
      <c r="A12" s="3" t="s">
        <v>346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2.75" customHeight="1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2.75" customHeight="1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ht="15" customHeight="1">
      <c r="A15" s="3"/>
    </row>
    <row r="17" ht="15" customHeight="1"/>
    <row r="19" ht="15" customHeight="1"/>
    <row r="21" ht="15" customHeight="1"/>
    <row r="22" ht="12.75" customHeight="1"/>
    <row r="23" ht="12.75" customHeight="1"/>
    <row r="26" ht="12.75" customHeight="1"/>
    <row r="31" ht="9.75" customHeight="1"/>
    <row r="32" ht="9.75" customHeight="1"/>
    <row r="33" ht="12.75" customHeight="1"/>
    <row r="35" ht="12.75" customHeight="1"/>
    <row r="36" ht="12.75" customHeight="1"/>
    <row r="37" ht="12.75" customHeight="1"/>
    <row r="38" ht="12.75" customHeight="1"/>
    <row r="39" ht="12.75" customHeight="1"/>
    <row r="45" ht="9.75" customHeight="1"/>
    <row r="46" ht="9.75" customHeight="1"/>
    <row r="47" ht="12.75" customHeight="1"/>
    <row r="77" ht="12.75" customHeight="1"/>
    <row r="95" ht="9.75" customHeight="1"/>
    <row r="96" ht="9.75" customHeight="1"/>
    <row r="126" ht="9.75" customHeight="1"/>
    <row r="127" ht="9.75" customHeight="1"/>
    <row r="128" ht="9.75" customHeight="1"/>
    <row r="129" ht="9.75" customHeight="1"/>
  </sheetData>
  <sheetProtection sheet="1" objects="1" selectLockedCells="1"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E76"/>
  <sheetViews>
    <sheetView zoomScalePageLayoutView="0" workbookViewId="0" topLeftCell="A1">
      <selection activeCell="A16" sqref="A16:O17"/>
    </sheetView>
  </sheetViews>
  <sheetFormatPr defaultColWidth="9.140625" defaultRowHeight="12.75"/>
  <cols>
    <col min="1" max="1" width="10.28125" style="0" customWidth="1"/>
    <col min="3" max="3" width="4.8515625" style="0" customWidth="1"/>
    <col min="4" max="4" width="9.140625" style="0" customWidth="1"/>
    <col min="6" max="10" width="9.140625" style="0" customWidth="1"/>
    <col min="15" max="15" width="9.140625" style="0" customWidth="1"/>
    <col min="16" max="16" width="10.28125" style="0" customWidth="1"/>
    <col min="17" max="17" width="2.00390625" style="0" customWidth="1"/>
    <col min="26" max="26" width="6.421875" style="0" customWidth="1"/>
  </cols>
  <sheetData>
    <row r="6" ht="13.5" thickBot="1"/>
    <row r="7" spans="1:16" ht="12.75">
      <c r="A7" s="134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2"/>
    </row>
    <row r="8" spans="1:16" ht="12.75">
      <c r="A8" s="391" t="s">
        <v>111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3"/>
    </row>
    <row r="9" spans="1:16" ht="16.5" customHeight="1">
      <c r="A9" s="394"/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6"/>
    </row>
    <row r="10" spans="1:22" ht="12.75">
      <c r="A10" s="62" t="s">
        <v>64</v>
      </c>
      <c r="B10" s="60"/>
      <c r="C10" s="60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59"/>
      <c r="R10" s="75" t="s">
        <v>63</v>
      </c>
      <c r="S10" s="74"/>
      <c r="T10" s="74"/>
      <c r="U10" s="74"/>
      <c r="V10" s="74"/>
    </row>
    <row r="11" spans="1:16" ht="12.75">
      <c r="A11" s="62"/>
      <c r="B11" s="60"/>
      <c r="C11" s="60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59"/>
    </row>
    <row r="12" spans="1:17" ht="12.75">
      <c r="A12" s="62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59"/>
      <c r="Q12" s="131"/>
    </row>
    <row r="13" spans="1:16" ht="24.75" customHeight="1">
      <c r="A13" s="130"/>
      <c r="B13" s="129"/>
      <c r="C13" s="98"/>
      <c r="D13" s="12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7"/>
    </row>
    <row r="14" spans="1:16" ht="21" customHeight="1">
      <c r="A14" s="127" t="s">
        <v>62</v>
      </c>
      <c r="B14" s="100"/>
      <c r="C14" s="99"/>
      <c r="D14" s="126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125"/>
    </row>
    <row r="15" spans="1:31" ht="21" customHeight="1">
      <c r="A15" s="65" t="s">
        <v>61</v>
      </c>
      <c r="B15" s="64"/>
      <c r="C15" s="64"/>
      <c r="D15" s="123"/>
      <c r="E15" s="64"/>
      <c r="F15" s="64"/>
      <c r="G15" s="64"/>
      <c r="H15" s="64"/>
      <c r="I15" s="64"/>
      <c r="J15" s="123"/>
      <c r="K15" s="64"/>
      <c r="L15" s="64"/>
      <c r="M15" s="64"/>
      <c r="N15" s="64"/>
      <c r="O15" s="64"/>
      <c r="P15" s="63"/>
      <c r="R15" s="203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</row>
    <row r="16" spans="1:31" ht="12.75">
      <c r="A16" s="388"/>
      <c r="B16" s="389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57"/>
      <c r="R16" s="203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</row>
    <row r="17" spans="1:16" ht="12.75">
      <c r="A17" s="390"/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57"/>
    </row>
    <row r="18" spans="1:29" ht="12.75">
      <c r="A18" s="119" t="s">
        <v>58</v>
      </c>
      <c r="B18" s="58"/>
      <c r="C18" s="58"/>
      <c r="D18" s="91" t="s">
        <v>57</v>
      </c>
      <c r="E18" s="58"/>
      <c r="F18" s="58"/>
      <c r="G18" s="58" t="s">
        <v>303</v>
      </c>
      <c r="H18" s="58"/>
      <c r="I18" s="58"/>
      <c r="J18" s="91" t="s">
        <v>56</v>
      </c>
      <c r="K18" s="58"/>
      <c r="L18" s="58"/>
      <c r="M18" s="58" t="s">
        <v>112</v>
      </c>
      <c r="N18" s="58"/>
      <c r="O18" s="69"/>
      <c r="P18" s="57"/>
      <c r="R18" s="376" t="s">
        <v>304</v>
      </c>
      <c r="S18" s="377"/>
      <c r="T18" s="377"/>
      <c r="U18" s="377"/>
      <c r="V18" s="377"/>
      <c r="W18" s="377"/>
      <c r="X18" s="377"/>
      <c r="Y18" s="377"/>
      <c r="Z18" s="377"/>
      <c r="AA18" s="377"/>
      <c r="AB18" s="377"/>
      <c r="AC18" s="377"/>
    </row>
    <row r="19" spans="1:29" ht="12.75">
      <c r="A19" s="379"/>
      <c r="B19" s="380"/>
      <c r="C19" s="381"/>
      <c r="D19" s="379"/>
      <c r="E19" s="380"/>
      <c r="F19" s="381"/>
      <c r="G19" s="379"/>
      <c r="H19" s="380"/>
      <c r="I19" s="381"/>
      <c r="J19" s="379"/>
      <c r="K19" s="380"/>
      <c r="L19" s="381"/>
      <c r="M19" s="379"/>
      <c r="N19" s="380"/>
      <c r="O19" s="381"/>
      <c r="P19" s="57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</row>
    <row r="20" spans="1:16" ht="12.75">
      <c r="A20" s="382"/>
      <c r="B20" s="383"/>
      <c r="C20" s="384"/>
      <c r="D20" s="382"/>
      <c r="E20" s="383"/>
      <c r="F20" s="384"/>
      <c r="G20" s="382"/>
      <c r="H20" s="383"/>
      <c r="I20" s="384"/>
      <c r="J20" s="382"/>
      <c r="K20" s="383"/>
      <c r="L20" s="384"/>
      <c r="M20" s="382"/>
      <c r="N20" s="383"/>
      <c r="O20" s="384"/>
      <c r="P20" s="57"/>
    </row>
    <row r="21" spans="1:16" ht="50.25" customHeight="1">
      <c r="A21" s="385"/>
      <c r="B21" s="386"/>
      <c r="C21" s="387"/>
      <c r="D21" s="385"/>
      <c r="E21" s="386"/>
      <c r="F21" s="387"/>
      <c r="G21" s="385"/>
      <c r="H21" s="386"/>
      <c r="I21" s="387"/>
      <c r="J21" s="385"/>
      <c r="K21" s="386"/>
      <c r="L21" s="387"/>
      <c r="M21" s="385"/>
      <c r="N21" s="386"/>
      <c r="O21" s="387"/>
      <c r="P21" s="57"/>
    </row>
    <row r="22" spans="1:29" ht="12.75">
      <c r="A22" s="119" t="s">
        <v>58</v>
      </c>
      <c r="B22" s="58"/>
      <c r="C22" s="58"/>
      <c r="D22" s="91" t="s">
        <v>57</v>
      </c>
      <c r="E22" s="58"/>
      <c r="F22" s="58"/>
      <c r="G22" s="58" t="s">
        <v>303</v>
      </c>
      <c r="H22" s="58"/>
      <c r="I22" s="58"/>
      <c r="J22" s="91" t="s">
        <v>56</v>
      </c>
      <c r="K22" s="58"/>
      <c r="L22" s="58"/>
      <c r="M22" s="58" t="s">
        <v>112</v>
      </c>
      <c r="N22" s="58"/>
      <c r="O22" s="69"/>
      <c r="P22" s="57"/>
      <c r="R22" s="376" t="s">
        <v>305</v>
      </c>
      <c r="S22" s="377"/>
      <c r="T22" s="377"/>
      <c r="U22" s="377"/>
      <c r="V22" s="377"/>
      <c r="W22" s="377"/>
      <c r="X22" s="377"/>
      <c r="Y22" s="377"/>
      <c r="Z22" s="377"/>
      <c r="AA22" s="377"/>
      <c r="AB22" s="377"/>
      <c r="AC22" s="377"/>
    </row>
    <row r="23" spans="1:16" ht="12.75">
      <c r="A23" s="379"/>
      <c r="B23" s="380"/>
      <c r="C23" s="381"/>
      <c r="D23" s="379"/>
      <c r="E23" s="380"/>
      <c r="F23" s="381"/>
      <c r="G23" s="379"/>
      <c r="H23" s="380"/>
      <c r="I23" s="381"/>
      <c r="J23" s="379"/>
      <c r="K23" s="380"/>
      <c r="L23" s="381"/>
      <c r="M23" s="379"/>
      <c r="N23" s="380"/>
      <c r="O23" s="381"/>
      <c r="P23" s="57"/>
    </row>
    <row r="24" spans="1:16" ht="12.75">
      <c r="A24" s="382"/>
      <c r="B24" s="383"/>
      <c r="C24" s="384"/>
      <c r="D24" s="382"/>
      <c r="E24" s="383"/>
      <c r="F24" s="384"/>
      <c r="G24" s="382"/>
      <c r="H24" s="383"/>
      <c r="I24" s="384"/>
      <c r="J24" s="382"/>
      <c r="K24" s="383"/>
      <c r="L24" s="384"/>
      <c r="M24" s="382"/>
      <c r="N24" s="383"/>
      <c r="O24" s="384"/>
      <c r="P24" s="57"/>
    </row>
    <row r="25" spans="1:16" ht="50.25" customHeight="1">
      <c r="A25" s="385"/>
      <c r="B25" s="386"/>
      <c r="C25" s="387"/>
      <c r="D25" s="385"/>
      <c r="E25" s="386"/>
      <c r="F25" s="387"/>
      <c r="G25" s="385"/>
      <c r="H25" s="386"/>
      <c r="I25" s="387"/>
      <c r="J25" s="385"/>
      <c r="K25" s="386"/>
      <c r="L25" s="387"/>
      <c r="M25" s="385"/>
      <c r="N25" s="386"/>
      <c r="O25" s="387"/>
      <c r="P25" s="57"/>
    </row>
    <row r="26" spans="1:16" ht="12.75">
      <c r="A26" s="119" t="s">
        <v>58</v>
      </c>
      <c r="B26" s="58"/>
      <c r="C26" s="58"/>
      <c r="D26" s="91" t="s">
        <v>57</v>
      </c>
      <c r="E26" s="58"/>
      <c r="F26" s="58"/>
      <c r="G26" s="58" t="s">
        <v>303</v>
      </c>
      <c r="H26" s="58"/>
      <c r="I26" s="58"/>
      <c r="J26" s="91" t="s">
        <v>56</v>
      </c>
      <c r="K26" s="58"/>
      <c r="L26" s="58"/>
      <c r="M26" s="58" t="s">
        <v>112</v>
      </c>
      <c r="N26" s="58"/>
      <c r="O26" s="69"/>
      <c r="P26" s="57"/>
    </row>
    <row r="27" spans="1:16" ht="12.75">
      <c r="A27" s="379"/>
      <c r="B27" s="380"/>
      <c r="C27" s="381"/>
      <c r="D27" s="379"/>
      <c r="E27" s="380"/>
      <c r="F27" s="381"/>
      <c r="G27" s="379"/>
      <c r="H27" s="380"/>
      <c r="I27" s="381"/>
      <c r="J27" s="379"/>
      <c r="K27" s="380"/>
      <c r="L27" s="381"/>
      <c r="M27" s="379"/>
      <c r="N27" s="380"/>
      <c r="O27" s="381"/>
      <c r="P27" s="57"/>
    </row>
    <row r="28" spans="1:16" ht="12.75">
      <c r="A28" s="382"/>
      <c r="B28" s="383"/>
      <c r="C28" s="384"/>
      <c r="D28" s="382"/>
      <c r="E28" s="383"/>
      <c r="F28" s="384"/>
      <c r="G28" s="382"/>
      <c r="H28" s="383"/>
      <c r="I28" s="384"/>
      <c r="J28" s="382"/>
      <c r="K28" s="383"/>
      <c r="L28" s="384"/>
      <c r="M28" s="382"/>
      <c r="N28" s="383"/>
      <c r="O28" s="384"/>
      <c r="P28" s="57"/>
    </row>
    <row r="29" spans="1:16" ht="50.25" customHeight="1">
      <c r="A29" s="385"/>
      <c r="B29" s="386"/>
      <c r="C29" s="387"/>
      <c r="D29" s="385"/>
      <c r="E29" s="386"/>
      <c r="F29" s="387"/>
      <c r="G29" s="385"/>
      <c r="H29" s="386"/>
      <c r="I29" s="387"/>
      <c r="J29" s="385"/>
      <c r="K29" s="386"/>
      <c r="L29" s="387"/>
      <c r="M29" s="385"/>
      <c r="N29" s="386"/>
      <c r="O29" s="387"/>
      <c r="P29" s="68"/>
    </row>
    <row r="30" spans="1:16" ht="21" customHeight="1">
      <c r="A30" s="65" t="s">
        <v>60</v>
      </c>
      <c r="B30" s="64"/>
      <c r="C30" s="64"/>
      <c r="D30" s="123"/>
      <c r="E30" s="64"/>
      <c r="F30" s="64"/>
      <c r="G30" s="64"/>
      <c r="H30" s="64"/>
      <c r="I30" s="64"/>
      <c r="J30" s="123"/>
      <c r="K30" s="64"/>
      <c r="L30" s="64"/>
      <c r="M30" s="64"/>
      <c r="N30" s="64"/>
      <c r="O30" s="122"/>
      <c r="P30" s="63"/>
    </row>
    <row r="31" spans="1:16" ht="12.75">
      <c r="A31" s="388"/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57"/>
    </row>
    <row r="32" spans="1:16" ht="12.75">
      <c r="A32" s="390"/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57"/>
    </row>
    <row r="33" spans="1:16" ht="12.75">
      <c r="A33" s="119" t="s">
        <v>58</v>
      </c>
      <c r="B33" s="58"/>
      <c r="C33" s="58"/>
      <c r="D33" s="91" t="s">
        <v>57</v>
      </c>
      <c r="E33" s="58"/>
      <c r="F33" s="58"/>
      <c r="G33" s="378" t="s">
        <v>303</v>
      </c>
      <c r="H33" s="378"/>
      <c r="I33" s="378"/>
      <c r="J33" s="91" t="s">
        <v>56</v>
      </c>
      <c r="K33" s="58"/>
      <c r="L33" s="58"/>
      <c r="M33" s="58" t="s">
        <v>112</v>
      </c>
      <c r="N33" s="58"/>
      <c r="O33" s="121"/>
      <c r="P33" s="57"/>
    </row>
    <row r="34" spans="1:16" ht="12.75">
      <c r="A34" s="379"/>
      <c r="B34" s="380"/>
      <c r="C34" s="381"/>
      <c r="D34" s="379"/>
      <c r="E34" s="380"/>
      <c r="F34" s="381"/>
      <c r="G34" s="379"/>
      <c r="H34" s="380"/>
      <c r="I34" s="381"/>
      <c r="J34" s="379"/>
      <c r="K34" s="380"/>
      <c r="L34" s="381"/>
      <c r="M34" s="379"/>
      <c r="N34" s="380"/>
      <c r="O34" s="381"/>
      <c r="P34" s="57"/>
    </row>
    <row r="35" spans="1:16" ht="12.75">
      <c r="A35" s="382"/>
      <c r="B35" s="383"/>
      <c r="C35" s="384"/>
      <c r="D35" s="382"/>
      <c r="E35" s="383"/>
      <c r="F35" s="384"/>
      <c r="G35" s="382"/>
      <c r="H35" s="383"/>
      <c r="I35" s="384"/>
      <c r="J35" s="382"/>
      <c r="K35" s="383"/>
      <c r="L35" s="384"/>
      <c r="M35" s="382"/>
      <c r="N35" s="383"/>
      <c r="O35" s="384"/>
      <c r="P35" s="57"/>
    </row>
    <row r="36" spans="1:16" ht="50.25" customHeight="1">
      <c r="A36" s="385"/>
      <c r="B36" s="386"/>
      <c r="C36" s="387"/>
      <c r="D36" s="385"/>
      <c r="E36" s="386"/>
      <c r="F36" s="387"/>
      <c r="G36" s="385"/>
      <c r="H36" s="386"/>
      <c r="I36" s="387"/>
      <c r="J36" s="385"/>
      <c r="K36" s="386"/>
      <c r="L36" s="387"/>
      <c r="M36" s="385"/>
      <c r="N36" s="386"/>
      <c r="O36" s="387"/>
      <c r="P36" s="57"/>
    </row>
    <row r="37" spans="1:16" ht="12.75">
      <c r="A37" s="119" t="s">
        <v>58</v>
      </c>
      <c r="B37" s="58"/>
      <c r="C37" s="58"/>
      <c r="D37" s="91" t="s">
        <v>57</v>
      </c>
      <c r="E37" s="58"/>
      <c r="F37" s="58"/>
      <c r="G37" s="378" t="s">
        <v>303</v>
      </c>
      <c r="H37" s="378"/>
      <c r="I37" s="378"/>
      <c r="J37" s="91" t="s">
        <v>56</v>
      </c>
      <c r="K37" s="58"/>
      <c r="L37" s="58"/>
      <c r="M37" s="58" t="s">
        <v>112</v>
      </c>
      <c r="N37" s="58"/>
      <c r="O37" s="121"/>
      <c r="P37" s="57"/>
    </row>
    <row r="38" spans="1:16" ht="12.75">
      <c r="A38" s="379"/>
      <c r="B38" s="380"/>
      <c r="C38" s="381"/>
      <c r="D38" s="379"/>
      <c r="E38" s="380"/>
      <c r="F38" s="381"/>
      <c r="G38" s="379"/>
      <c r="H38" s="380"/>
      <c r="I38" s="381"/>
      <c r="J38" s="379"/>
      <c r="K38" s="380"/>
      <c r="L38" s="381"/>
      <c r="M38" s="379"/>
      <c r="N38" s="380"/>
      <c r="O38" s="381"/>
      <c r="P38" s="57"/>
    </row>
    <row r="39" spans="1:16" ht="12.75">
      <c r="A39" s="382"/>
      <c r="B39" s="383"/>
      <c r="C39" s="384"/>
      <c r="D39" s="382"/>
      <c r="E39" s="383"/>
      <c r="F39" s="384"/>
      <c r="G39" s="382"/>
      <c r="H39" s="383"/>
      <c r="I39" s="384"/>
      <c r="J39" s="382"/>
      <c r="K39" s="383"/>
      <c r="L39" s="384"/>
      <c r="M39" s="382"/>
      <c r="N39" s="383"/>
      <c r="O39" s="384"/>
      <c r="P39" s="57"/>
    </row>
    <row r="40" spans="1:16" ht="50.25" customHeight="1">
      <c r="A40" s="385"/>
      <c r="B40" s="386"/>
      <c r="C40" s="387"/>
      <c r="D40" s="385"/>
      <c r="E40" s="386"/>
      <c r="F40" s="387"/>
      <c r="G40" s="385"/>
      <c r="H40" s="386"/>
      <c r="I40" s="387"/>
      <c r="J40" s="385"/>
      <c r="K40" s="386"/>
      <c r="L40" s="387"/>
      <c r="M40" s="385"/>
      <c r="N40" s="386"/>
      <c r="O40" s="387"/>
      <c r="P40" s="57"/>
    </row>
    <row r="41" spans="1:16" ht="12.75">
      <c r="A41" s="119" t="s">
        <v>58</v>
      </c>
      <c r="B41" s="58"/>
      <c r="C41" s="58"/>
      <c r="D41" s="91" t="s">
        <v>57</v>
      </c>
      <c r="E41" s="58"/>
      <c r="F41" s="58"/>
      <c r="G41" s="378" t="s">
        <v>303</v>
      </c>
      <c r="H41" s="378"/>
      <c r="I41" s="378"/>
      <c r="J41" s="91" t="s">
        <v>56</v>
      </c>
      <c r="K41" s="58"/>
      <c r="L41" s="58"/>
      <c r="M41" s="58" t="s">
        <v>112</v>
      </c>
      <c r="N41" s="58"/>
      <c r="O41" s="121"/>
      <c r="P41" s="57"/>
    </row>
    <row r="42" spans="1:16" ht="12.75">
      <c r="A42" s="379"/>
      <c r="B42" s="380"/>
      <c r="C42" s="381"/>
      <c r="D42" s="379"/>
      <c r="E42" s="380"/>
      <c r="F42" s="381"/>
      <c r="G42" s="379"/>
      <c r="H42" s="380"/>
      <c r="I42" s="381"/>
      <c r="J42" s="379"/>
      <c r="K42" s="380"/>
      <c r="L42" s="381"/>
      <c r="M42" s="379"/>
      <c r="N42" s="380"/>
      <c r="O42" s="381"/>
      <c r="P42" s="57"/>
    </row>
    <row r="43" spans="1:16" ht="12.75">
      <c r="A43" s="382"/>
      <c r="B43" s="383"/>
      <c r="C43" s="384"/>
      <c r="D43" s="382"/>
      <c r="E43" s="383"/>
      <c r="F43" s="384"/>
      <c r="G43" s="382"/>
      <c r="H43" s="383"/>
      <c r="I43" s="384"/>
      <c r="J43" s="382"/>
      <c r="K43" s="383"/>
      <c r="L43" s="384"/>
      <c r="M43" s="382"/>
      <c r="N43" s="383"/>
      <c r="O43" s="384"/>
      <c r="P43" s="124"/>
    </row>
    <row r="44" spans="1:16" ht="50.25" customHeight="1">
      <c r="A44" s="385"/>
      <c r="B44" s="386"/>
      <c r="C44" s="387"/>
      <c r="D44" s="385"/>
      <c r="E44" s="386"/>
      <c r="F44" s="387"/>
      <c r="G44" s="385"/>
      <c r="H44" s="386"/>
      <c r="I44" s="387"/>
      <c r="J44" s="385"/>
      <c r="K44" s="386"/>
      <c r="L44" s="387"/>
      <c r="M44" s="385"/>
      <c r="N44" s="386"/>
      <c r="O44" s="387"/>
      <c r="P44" s="57"/>
    </row>
    <row r="45" spans="1:16" ht="21" customHeight="1">
      <c r="A45" s="65" t="s">
        <v>59</v>
      </c>
      <c r="B45" s="64"/>
      <c r="C45" s="64"/>
      <c r="D45" s="123"/>
      <c r="E45" s="64"/>
      <c r="F45" s="64"/>
      <c r="G45" s="64"/>
      <c r="H45" s="64"/>
      <c r="I45" s="64"/>
      <c r="J45" s="123"/>
      <c r="K45" s="64"/>
      <c r="L45" s="64"/>
      <c r="M45" s="64"/>
      <c r="N45" s="64"/>
      <c r="O45" s="122"/>
      <c r="P45" s="63"/>
    </row>
    <row r="46" spans="1:16" ht="12.75">
      <c r="A46" s="388"/>
      <c r="B46" s="389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389"/>
      <c r="P46" s="57"/>
    </row>
    <row r="47" spans="1:16" ht="12.75">
      <c r="A47" s="390"/>
      <c r="B47" s="389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57"/>
    </row>
    <row r="48" spans="1:16" ht="12.75">
      <c r="A48" s="119" t="s">
        <v>58</v>
      </c>
      <c r="B48" s="58"/>
      <c r="C48" s="58"/>
      <c r="D48" s="91" t="s">
        <v>57</v>
      </c>
      <c r="E48" s="58"/>
      <c r="F48" s="58"/>
      <c r="G48" s="378" t="s">
        <v>303</v>
      </c>
      <c r="H48" s="378"/>
      <c r="I48" s="378"/>
      <c r="J48" s="91" t="s">
        <v>56</v>
      </c>
      <c r="K48" s="58"/>
      <c r="L48" s="58"/>
      <c r="M48" s="58" t="s">
        <v>112</v>
      </c>
      <c r="N48" s="58"/>
      <c r="O48" s="121"/>
      <c r="P48" s="57"/>
    </row>
    <row r="49" spans="1:16" ht="12.75">
      <c r="A49" s="379"/>
      <c r="B49" s="380"/>
      <c r="C49" s="381"/>
      <c r="D49" s="379"/>
      <c r="E49" s="380"/>
      <c r="F49" s="381"/>
      <c r="G49" s="379"/>
      <c r="H49" s="380"/>
      <c r="I49" s="381"/>
      <c r="J49" s="379"/>
      <c r="K49" s="380"/>
      <c r="L49" s="381"/>
      <c r="M49" s="379"/>
      <c r="N49" s="380"/>
      <c r="O49" s="381"/>
      <c r="P49" s="57"/>
    </row>
    <row r="50" spans="1:16" ht="12.75">
      <c r="A50" s="382"/>
      <c r="B50" s="383"/>
      <c r="C50" s="384"/>
      <c r="D50" s="382"/>
      <c r="E50" s="383"/>
      <c r="F50" s="384"/>
      <c r="G50" s="382"/>
      <c r="H50" s="383"/>
      <c r="I50" s="384"/>
      <c r="J50" s="382"/>
      <c r="K50" s="383"/>
      <c r="L50" s="384"/>
      <c r="M50" s="382"/>
      <c r="N50" s="383"/>
      <c r="O50" s="384"/>
      <c r="P50" s="57"/>
    </row>
    <row r="51" spans="1:16" ht="50.25" customHeight="1">
      <c r="A51" s="385"/>
      <c r="B51" s="386"/>
      <c r="C51" s="387"/>
      <c r="D51" s="385"/>
      <c r="E51" s="386"/>
      <c r="F51" s="387"/>
      <c r="G51" s="385"/>
      <c r="H51" s="386"/>
      <c r="I51" s="387"/>
      <c r="J51" s="385"/>
      <c r="K51" s="386"/>
      <c r="L51" s="387"/>
      <c r="M51" s="385"/>
      <c r="N51" s="386"/>
      <c r="O51" s="387"/>
      <c r="P51" s="57"/>
    </row>
    <row r="52" spans="1:16" ht="12.75">
      <c r="A52" s="119" t="s">
        <v>58</v>
      </c>
      <c r="B52" s="58"/>
      <c r="C52" s="58"/>
      <c r="D52" s="91" t="s">
        <v>57</v>
      </c>
      <c r="E52" s="58"/>
      <c r="F52" s="58"/>
      <c r="G52" s="378" t="s">
        <v>303</v>
      </c>
      <c r="H52" s="378"/>
      <c r="I52" s="378"/>
      <c r="J52" s="91" t="s">
        <v>56</v>
      </c>
      <c r="K52" s="58"/>
      <c r="L52" s="58"/>
      <c r="M52" s="58" t="s">
        <v>112</v>
      </c>
      <c r="N52" s="58"/>
      <c r="O52" s="121"/>
      <c r="P52" s="57"/>
    </row>
    <row r="53" spans="1:16" ht="12.75">
      <c r="A53" s="379"/>
      <c r="B53" s="380"/>
      <c r="C53" s="381"/>
      <c r="D53" s="379"/>
      <c r="E53" s="380"/>
      <c r="F53" s="381"/>
      <c r="G53" s="379"/>
      <c r="H53" s="380"/>
      <c r="I53" s="381"/>
      <c r="J53" s="379"/>
      <c r="K53" s="380"/>
      <c r="L53" s="381"/>
      <c r="M53" s="379"/>
      <c r="N53" s="380"/>
      <c r="O53" s="381"/>
      <c r="P53" s="57"/>
    </row>
    <row r="54" spans="1:16" ht="12.75">
      <c r="A54" s="382"/>
      <c r="B54" s="383"/>
      <c r="C54" s="384"/>
      <c r="D54" s="382"/>
      <c r="E54" s="383"/>
      <c r="F54" s="384"/>
      <c r="G54" s="382"/>
      <c r="H54" s="383"/>
      <c r="I54" s="384"/>
      <c r="J54" s="382"/>
      <c r="K54" s="383"/>
      <c r="L54" s="384"/>
      <c r="M54" s="382"/>
      <c r="N54" s="383"/>
      <c r="O54" s="384"/>
      <c r="P54" s="57"/>
    </row>
    <row r="55" spans="1:16" ht="50.25" customHeight="1">
      <c r="A55" s="385"/>
      <c r="B55" s="386"/>
      <c r="C55" s="387"/>
      <c r="D55" s="385"/>
      <c r="E55" s="386"/>
      <c r="F55" s="387"/>
      <c r="G55" s="385"/>
      <c r="H55" s="386"/>
      <c r="I55" s="387"/>
      <c r="J55" s="385"/>
      <c r="K55" s="386"/>
      <c r="L55" s="387"/>
      <c r="M55" s="385"/>
      <c r="N55" s="386"/>
      <c r="O55" s="387"/>
      <c r="P55" s="57"/>
    </row>
    <row r="56" spans="1:16" ht="12.75">
      <c r="A56" s="119" t="s">
        <v>58</v>
      </c>
      <c r="B56" s="58"/>
      <c r="C56" s="58"/>
      <c r="D56" s="91" t="s">
        <v>57</v>
      </c>
      <c r="E56" s="58"/>
      <c r="F56" s="58"/>
      <c r="G56" s="378" t="s">
        <v>303</v>
      </c>
      <c r="H56" s="378"/>
      <c r="I56" s="378"/>
      <c r="J56" s="91" t="s">
        <v>56</v>
      </c>
      <c r="K56" s="58"/>
      <c r="L56" s="58"/>
      <c r="M56" s="58" t="s">
        <v>112</v>
      </c>
      <c r="N56" s="58"/>
      <c r="O56" s="121"/>
      <c r="P56" s="57"/>
    </row>
    <row r="57" spans="1:16" ht="12.75">
      <c r="A57" s="379"/>
      <c r="B57" s="380"/>
      <c r="C57" s="381"/>
      <c r="D57" s="379"/>
      <c r="E57" s="380"/>
      <c r="F57" s="381"/>
      <c r="G57" s="379"/>
      <c r="H57" s="380"/>
      <c r="I57" s="381"/>
      <c r="J57" s="379"/>
      <c r="K57" s="380"/>
      <c r="L57" s="381"/>
      <c r="M57" s="379"/>
      <c r="N57" s="380"/>
      <c r="O57" s="381"/>
      <c r="P57" s="57"/>
    </row>
    <row r="58" spans="1:16" ht="12.75">
      <c r="A58" s="382"/>
      <c r="B58" s="383"/>
      <c r="C58" s="384"/>
      <c r="D58" s="382"/>
      <c r="E58" s="383"/>
      <c r="F58" s="384"/>
      <c r="G58" s="382"/>
      <c r="H58" s="383"/>
      <c r="I58" s="384"/>
      <c r="J58" s="382"/>
      <c r="K58" s="383"/>
      <c r="L58" s="384"/>
      <c r="M58" s="382"/>
      <c r="N58" s="383"/>
      <c r="O58" s="384"/>
      <c r="P58" s="57"/>
    </row>
    <row r="59" spans="1:16" ht="50.25" customHeight="1">
      <c r="A59" s="385"/>
      <c r="B59" s="386"/>
      <c r="C59" s="387"/>
      <c r="D59" s="385"/>
      <c r="E59" s="386"/>
      <c r="F59" s="387"/>
      <c r="G59" s="385"/>
      <c r="H59" s="386"/>
      <c r="I59" s="387"/>
      <c r="J59" s="385"/>
      <c r="K59" s="386"/>
      <c r="L59" s="387"/>
      <c r="M59" s="385"/>
      <c r="N59" s="386"/>
      <c r="O59" s="387"/>
      <c r="P59" s="68"/>
    </row>
    <row r="60" spans="1:16" ht="9.75" customHeight="1">
      <c r="A60" s="137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67"/>
    </row>
    <row r="61" spans="1:29" ht="21" customHeight="1">
      <c r="A61" s="65" t="s">
        <v>113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3"/>
      <c r="R61" s="375" t="s">
        <v>306</v>
      </c>
      <c r="S61" s="375"/>
      <c r="T61" s="375"/>
      <c r="U61" s="375"/>
      <c r="V61" s="375"/>
      <c r="W61" s="375"/>
      <c r="X61" s="375"/>
      <c r="Y61" s="375"/>
      <c r="Z61" s="375"/>
      <c r="AA61" s="375"/>
      <c r="AB61" s="375"/>
      <c r="AC61" s="375"/>
    </row>
    <row r="62" spans="1:16" ht="12.75">
      <c r="A62" s="388"/>
      <c r="B62" s="389"/>
      <c r="C62" s="389"/>
      <c r="D62" s="389"/>
      <c r="E62" s="389"/>
      <c r="F62" s="389"/>
      <c r="G62" s="389"/>
      <c r="H62" s="389"/>
      <c r="I62" s="389"/>
      <c r="J62" s="389"/>
      <c r="K62" s="389"/>
      <c r="L62" s="389"/>
      <c r="M62" s="389"/>
      <c r="N62" s="389"/>
      <c r="O62" s="389"/>
      <c r="P62" s="57"/>
    </row>
    <row r="63" spans="1:16" ht="12.75">
      <c r="A63" s="390"/>
      <c r="B63" s="389"/>
      <c r="C63" s="389"/>
      <c r="D63" s="389"/>
      <c r="E63" s="389"/>
      <c r="F63" s="389"/>
      <c r="G63" s="389"/>
      <c r="H63" s="389"/>
      <c r="I63" s="389"/>
      <c r="J63" s="389"/>
      <c r="K63" s="389"/>
      <c r="L63" s="389"/>
      <c r="M63" s="389"/>
      <c r="N63" s="389"/>
      <c r="O63" s="389"/>
      <c r="P63" s="57"/>
    </row>
    <row r="64" spans="1:16" ht="12.75">
      <c r="A64" s="390"/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57"/>
    </row>
    <row r="65" spans="1:16" ht="10.5" customHeight="1">
      <c r="A65" s="390"/>
      <c r="B65" s="389"/>
      <c r="C65" s="389"/>
      <c r="D65" s="389"/>
      <c r="E65" s="389"/>
      <c r="F65" s="389"/>
      <c r="G65" s="389"/>
      <c r="H65" s="389"/>
      <c r="I65" s="389"/>
      <c r="J65" s="389"/>
      <c r="K65" s="389"/>
      <c r="L65" s="389"/>
      <c r="M65" s="389"/>
      <c r="N65" s="389"/>
      <c r="O65" s="389"/>
      <c r="P65" s="57"/>
    </row>
    <row r="66" spans="1:16" ht="12.75">
      <c r="A66" s="390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57"/>
    </row>
    <row r="67" spans="1:16" ht="12.75">
      <c r="A67" s="70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8"/>
    </row>
    <row r="68" spans="1:16" ht="12.75">
      <c r="A68" s="200"/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2"/>
    </row>
    <row r="69" spans="1:29" ht="21" customHeight="1">
      <c r="A69" s="119" t="s">
        <v>114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7"/>
      <c r="R69" s="376" t="s">
        <v>307</v>
      </c>
      <c r="S69" s="377"/>
      <c r="T69" s="377"/>
      <c r="U69" s="377"/>
      <c r="V69" s="377"/>
      <c r="W69" s="377"/>
      <c r="X69" s="377"/>
      <c r="Y69" s="377"/>
      <c r="Z69" s="377"/>
      <c r="AA69" s="377"/>
      <c r="AB69" s="377"/>
      <c r="AC69" s="377"/>
    </row>
    <row r="70" spans="1:29" ht="12.75">
      <c r="A70" s="388"/>
      <c r="B70" s="389"/>
      <c r="C70" s="389"/>
      <c r="D70" s="389"/>
      <c r="E70" s="389"/>
      <c r="F70" s="389"/>
      <c r="G70" s="389"/>
      <c r="H70" s="389"/>
      <c r="I70" s="389"/>
      <c r="J70" s="389"/>
      <c r="K70" s="389"/>
      <c r="L70" s="389"/>
      <c r="M70" s="389"/>
      <c r="N70" s="389"/>
      <c r="O70" s="389"/>
      <c r="P70" s="57"/>
      <c r="R70" s="377"/>
      <c r="S70" s="377"/>
      <c r="T70" s="377"/>
      <c r="U70" s="377"/>
      <c r="V70" s="377"/>
      <c r="W70" s="377"/>
      <c r="X70" s="377"/>
      <c r="Y70" s="377"/>
      <c r="Z70" s="377"/>
      <c r="AA70" s="377"/>
      <c r="AB70" s="377"/>
      <c r="AC70" s="377"/>
    </row>
    <row r="71" spans="1:25" ht="12.75">
      <c r="A71" s="390"/>
      <c r="B71" s="389"/>
      <c r="C71" s="389"/>
      <c r="D71" s="389"/>
      <c r="E71" s="389"/>
      <c r="F71" s="389"/>
      <c r="G71" s="389"/>
      <c r="H71" s="389"/>
      <c r="I71" s="389"/>
      <c r="J71" s="389"/>
      <c r="K71" s="389"/>
      <c r="L71" s="389"/>
      <c r="M71" s="389"/>
      <c r="N71" s="389"/>
      <c r="O71" s="389"/>
      <c r="P71" s="57"/>
      <c r="R71" s="203"/>
      <c r="S71" s="66"/>
      <c r="T71" s="66"/>
      <c r="U71" s="66"/>
      <c r="V71" s="66"/>
      <c r="W71" s="66"/>
      <c r="X71" s="66"/>
      <c r="Y71" s="66"/>
    </row>
    <row r="72" spans="1:16" ht="12.75">
      <c r="A72" s="390"/>
      <c r="B72" s="389"/>
      <c r="C72" s="389"/>
      <c r="D72" s="389"/>
      <c r="E72" s="389"/>
      <c r="F72" s="389"/>
      <c r="G72" s="389"/>
      <c r="H72" s="389"/>
      <c r="I72" s="389"/>
      <c r="J72" s="389"/>
      <c r="K72" s="389"/>
      <c r="L72" s="389"/>
      <c r="M72" s="389"/>
      <c r="N72" s="389"/>
      <c r="O72" s="389"/>
      <c r="P72" s="57"/>
    </row>
    <row r="73" spans="1:16" ht="12.75">
      <c r="A73" s="390"/>
      <c r="B73" s="389"/>
      <c r="C73" s="389"/>
      <c r="D73" s="389"/>
      <c r="E73" s="389"/>
      <c r="F73" s="389"/>
      <c r="G73" s="389"/>
      <c r="H73" s="389"/>
      <c r="I73" s="389"/>
      <c r="J73" s="389"/>
      <c r="K73" s="389"/>
      <c r="L73" s="389"/>
      <c r="M73" s="389"/>
      <c r="N73" s="389"/>
      <c r="O73" s="389"/>
      <c r="P73" s="57"/>
    </row>
    <row r="74" spans="1:16" ht="12.75">
      <c r="A74" s="390"/>
      <c r="B74" s="389"/>
      <c r="C74" s="389"/>
      <c r="D74" s="389"/>
      <c r="E74" s="389"/>
      <c r="F74" s="389"/>
      <c r="G74" s="389"/>
      <c r="H74" s="389"/>
      <c r="I74" s="389"/>
      <c r="J74" s="389"/>
      <c r="K74" s="389"/>
      <c r="L74" s="389"/>
      <c r="M74" s="389"/>
      <c r="N74" s="389"/>
      <c r="O74" s="389"/>
      <c r="P74" s="57"/>
    </row>
    <row r="75" spans="1:16" ht="12.75">
      <c r="A75" s="390"/>
      <c r="B75" s="389"/>
      <c r="C75" s="389"/>
      <c r="D75" s="389"/>
      <c r="E75" s="389"/>
      <c r="F75" s="389"/>
      <c r="G75" s="389"/>
      <c r="H75" s="389"/>
      <c r="I75" s="389"/>
      <c r="J75" s="389"/>
      <c r="K75" s="389"/>
      <c r="L75" s="389"/>
      <c r="M75" s="389"/>
      <c r="N75" s="389"/>
      <c r="O75" s="389"/>
      <c r="P75" s="57"/>
    </row>
    <row r="76" spans="1:16" ht="13.5" thickBot="1">
      <c r="A76" s="56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4"/>
    </row>
  </sheetData>
  <sheetProtection selectLockedCells="1"/>
  <mergeCells count="63">
    <mergeCell ref="A38:C40"/>
    <mergeCell ref="G49:I51"/>
    <mergeCell ref="M49:O51"/>
    <mergeCell ref="G53:I55"/>
    <mergeCell ref="J53:L55"/>
    <mergeCell ref="M53:O55"/>
    <mergeCell ref="D42:F44"/>
    <mergeCell ref="A53:C55"/>
    <mergeCell ref="G57:I59"/>
    <mergeCell ref="J57:L59"/>
    <mergeCell ref="M57:O59"/>
    <mergeCell ref="G34:I36"/>
    <mergeCell ref="J34:L36"/>
    <mergeCell ref="G33:I33"/>
    <mergeCell ref="M34:O36"/>
    <mergeCell ref="G38:I40"/>
    <mergeCell ref="J38:L40"/>
    <mergeCell ref="M38:O40"/>
    <mergeCell ref="G37:I37"/>
    <mergeCell ref="J19:L21"/>
    <mergeCell ref="G23:I25"/>
    <mergeCell ref="J23:L25"/>
    <mergeCell ref="M23:O25"/>
    <mergeCell ref="G27:I29"/>
    <mergeCell ref="J27:L29"/>
    <mergeCell ref="M27:O29"/>
    <mergeCell ref="D19:F21"/>
    <mergeCell ref="A16:O17"/>
    <mergeCell ref="A27:C29"/>
    <mergeCell ref="D27:F29"/>
    <mergeCell ref="D23:F25"/>
    <mergeCell ref="G19:I21"/>
    <mergeCell ref="M19:O21"/>
    <mergeCell ref="A8:P8"/>
    <mergeCell ref="A46:O47"/>
    <mergeCell ref="A49:C51"/>
    <mergeCell ref="D49:F51"/>
    <mergeCell ref="A31:O32"/>
    <mergeCell ref="A23:C25"/>
    <mergeCell ref="D10:O11"/>
    <mergeCell ref="A42:C44"/>
    <mergeCell ref="A9:P9"/>
    <mergeCell ref="A19:C21"/>
    <mergeCell ref="R18:AC19"/>
    <mergeCell ref="R22:AC22"/>
    <mergeCell ref="A70:O75"/>
    <mergeCell ref="A57:C59"/>
    <mergeCell ref="D53:F55"/>
    <mergeCell ref="D38:F40"/>
    <mergeCell ref="A34:C36"/>
    <mergeCell ref="D34:F36"/>
    <mergeCell ref="A62:O66"/>
    <mergeCell ref="D57:F59"/>
    <mergeCell ref="R61:AC61"/>
    <mergeCell ref="R69:AC70"/>
    <mergeCell ref="G41:I41"/>
    <mergeCell ref="G48:I48"/>
    <mergeCell ref="G52:I52"/>
    <mergeCell ref="G56:I56"/>
    <mergeCell ref="J42:L44"/>
    <mergeCell ref="M42:O44"/>
    <mergeCell ref="G42:I44"/>
    <mergeCell ref="J49:L5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7" r:id="rId2"/>
  <rowBreaks count="1" manualBreakCount="1">
    <brk id="29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00"/>
  <sheetViews>
    <sheetView zoomScalePageLayoutView="0" workbookViewId="0" topLeftCell="A19">
      <selection activeCell="J61" sqref="J61"/>
    </sheetView>
  </sheetViews>
  <sheetFormatPr defaultColWidth="9.140625" defaultRowHeight="12.75"/>
  <cols>
    <col min="1" max="1" width="10.28125" style="142" customWidth="1"/>
    <col min="2" max="2" width="9.140625" style="142" customWidth="1"/>
    <col min="3" max="3" width="4.8515625" style="142" customWidth="1"/>
    <col min="4" max="8" width="9.140625" style="142" customWidth="1"/>
    <col min="9" max="9" width="9.421875" style="142" customWidth="1"/>
    <col min="10" max="12" width="10.28125" style="142" customWidth="1"/>
    <col min="13" max="13" width="1.8515625" style="142" customWidth="1"/>
    <col min="14" max="16384" width="9.140625" style="142" customWidth="1"/>
  </cols>
  <sheetData>
    <row r="1" spans="1:14" ht="12.7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12.7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12.7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4" ht="12.7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1:14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</row>
    <row r="6" spans="1:14" ht="12.7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</row>
    <row r="7" spans="1:14" ht="12.75">
      <c r="A7" s="143" t="s">
        <v>70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</row>
    <row r="8" spans="1:14" ht="12.7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</row>
    <row r="9" spans="1:14" ht="12.75">
      <c r="A9" s="340"/>
      <c r="B9" s="340"/>
      <c r="C9" s="340"/>
      <c r="D9" s="340"/>
      <c r="E9" s="340"/>
      <c r="F9" s="340"/>
      <c r="G9" s="340"/>
      <c r="H9" s="340"/>
      <c r="I9" s="340"/>
      <c r="J9" s="141"/>
      <c r="K9" s="141"/>
      <c r="L9" s="141"/>
      <c r="M9" s="141"/>
      <c r="N9" s="141"/>
    </row>
    <row r="10" spans="1:14" ht="12.75">
      <c r="A10" s="340"/>
      <c r="B10" s="340"/>
      <c r="C10" s="340"/>
      <c r="D10" s="340"/>
      <c r="E10" s="340"/>
      <c r="F10" s="340"/>
      <c r="G10" s="340"/>
      <c r="H10" s="340"/>
      <c r="I10" s="340"/>
      <c r="J10" s="141"/>
      <c r="K10" s="141"/>
      <c r="L10" s="141"/>
      <c r="M10" s="141"/>
      <c r="N10" s="141"/>
    </row>
    <row r="11" spans="1:14" ht="12.75">
      <c r="A11" s="340"/>
      <c r="B11" s="340"/>
      <c r="C11" s="340"/>
      <c r="D11" s="340"/>
      <c r="E11" s="340"/>
      <c r="F11" s="340"/>
      <c r="G11" s="340"/>
      <c r="H11" s="340"/>
      <c r="I11" s="340"/>
      <c r="J11" s="141"/>
      <c r="K11" s="141"/>
      <c r="L11" s="141"/>
      <c r="M11" s="141"/>
      <c r="N11" s="141"/>
    </row>
    <row r="12" spans="1:14" ht="12.75">
      <c r="A12" s="340"/>
      <c r="B12" s="340"/>
      <c r="C12" s="340"/>
      <c r="D12" s="340"/>
      <c r="E12" s="340"/>
      <c r="F12" s="340"/>
      <c r="G12" s="340"/>
      <c r="H12" s="340"/>
      <c r="I12" s="340"/>
      <c r="J12" s="141"/>
      <c r="K12" s="141"/>
      <c r="L12" s="141"/>
      <c r="M12" s="141"/>
      <c r="N12" s="141"/>
    </row>
    <row r="13" spans="1:14" ht="60.75" customHeight="1" thickBot="1">
      <c r="A13" s="341"/>
      <c r="B13" s="341"/>
      <c r="C13" s="341"/>
      <c r="D13" s="341"/>
      <c r="E13" s="341"/>
      <c r="F13" s="341"/>
      <c r="G13" s="341"/>
      <c r="H13" s="341"/>
      <c r="I13" s="341"/>
      <c r="J13" s="204" t="s">
        <v>308</v>
      </c>
      <c r="K13" s="205" t="s">
        <v>310</v>
      </c>
      <c r="L13" s="205" t="s">
        <v>309</v>
      </c>
      <c r="M13" s="141"/>
      <c r="N13" s="141"/>
    </row>
    <row r="14" spans="1:13" ht="12.75">
      <c r="A14" s="398" t="s">
        <v>69</v>
      </c>
      <c r="B14" s="399"/>
      <c r="C14" s="399"/>
      <c r="D14" s="399"/>
      <c r="E14" s="399"/>
      <c r="F14" s="399"/>
      <c r="G14" s="399"/>
      <c r="H14" s="399"/>
      <c r="I14" s="399"/>
      <c r="J14" s="400"/>
      <c r="K14" s="210"/>
      <c r="L14" s="144"/>
      <c r="M14" s="145"/>
    </row>
    <row r="15" spans="1:13" ht="12.75">
      <c r="A15" s="146"/>
      <c r="B15" s="147"/>
      <c r="C15" s="147"/>
      <c r="D15" s="147"/>
      <c r="E15" s="147"/>
      <c r="F15" s="147"/>
      <c r="G15" s="147"/>
      <c r="H15" s="147"/>
      <c r="I15" s="147"/>
      <c r="J15" s="148"/>
      <c r="K15" s="211"/>
      <c r="L15" s="148"/>
      <c r="M15" s="145"/>
    </row>
    <row r="16" spans="1:26" ht="12.75" customHeight="1">
      <c r="A16" s="149" t="s">
        <v>145</v>
      </c>
      <c r="B16" s="150"/>
      <c r="C16" s="150"/>
      <c r="D16" s="150"/>
      <c r="E16" s="150"/>
      <c r="F16" s="150"/>
      <c r="G16" s="150"/>
      <c r="H16" s="150"/>
      <c r="I16" s="151"/>
      <c r="J16" s="152">
        <f>J18+J20+J22+J24</f>
        <v>0</v>
      </c>
      <c r="K16" s="153">
        <f>K18+K20+K22+K24</f>
        <v>0</v>
      </c>
      <c r="L16" s="152">
        <f>L18+L20+L22+L24</f>
        <v>0</v>
      </c>
      <c r="M16" s="154"/>
      <c r="N16" s="155" t="s">
        <v>146</v>
      </c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</row>
    <row r="17" spans="1:13" ht="12.75">
      <c r="A17" s="151"/>
      <c r="B17" s="151"/>
      <c r="C17" s="151"/>
      <c r="D17" s="151"/>
      <c r="E17" s="151"/>
      <c r="F17" s="151"/>
      <c r="G17" s="151"/>
      <c r="H17" s="151"/>
      <c r="I17" s="151"/>
      <c r="J17" s="157"/>
      <c r="K17" s="212"/>
      <c r="L17" s="157"/>
      <c r="M17" s="154"/>
    </row>
    <row r="18" spans="1:26" ht="12.75">
      <c r="A18" s="151"/>
      <c r="B18" s="159" t="s">
        <v>147</v>
      </c>
      <c r="C18" s="151"/>
      <c r="D18" s="151"/>
      <c r="E18" s="151"/>
      <c r="F18" s="151"/>
      <c r="G18" s="151"/>
      <c r="H18" s="151"/>
      <c r="I18" s="151"/>
      <c r="J18" s="160"/>
      <c r="K18" s="160"/>
      <c r="L18" s="207"/>
      <c r="M18" s="235"/>
      <c r="N18" s="155" t="s">
        <v>148</v>
      </c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</row>
    <row r="19" spans="1:26" ht="12.75">
      <c r="A19" s="151"/>
      <c r="B19" s="159"/>
      <c r="C19" s="151"/>
      <c r="D19" s="151"/>
      <c r="E19" s="151"/>
      <c r="F19" s="151"/>
      <c r="G19" s="151"/>
      <c r="H19" s="151"/>
      <c r="I19" s="151"/>
      <c r="J19" s="237"/>
      <c r="K19" s="238"/>
      <c r="L19" s="239"/>
      <c r="M19" s="235"/>
      <c r="N19" s="16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</row>
    <row r="20" spans="1:26" ht="12.75">
      <c r="A20" s="151"/>
      <c r="B20" s="159" t="s">
        <v>149</v>
      </c>
      <c r="C20" s="151"/>
      <c r="D20" s="151"/>
      <c r="E20" s="151"/>
      <c r="F20" s="151"/>
      <c r="G20" s="151"/>
      <c r="H20" s="151"/>
      <c r="I20" s="151"/>
      <c r="J20" s="162"/>
      <c r="K20" s="162"/>
      <c r="L20" s="208"/>
      <c r="M20" s="236"/>
      <c r="N20" s="155" t="s">
        <v>150</v>
      </c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</row>
    <row r="21" spans="1:13" ht="12.75" customHeight="1">
      <c r="A21" s="151"/>
      <c r="B21" s="150"/>
      <c r="C21" s="150"/>
      <c r="D21" s="150"/>
      <c r="E21" s="150"/>
      <c r="F21" s="150"/>
      <c r="G21" s="150"/>
      <c r="H21" s="150"/>
      <c r="I21" s="151"/>
      <c r="J21" s="239"/>
      <c r="K21" s="238"/>
      <c r="L21" s="239"/>
      <c r="M21" s="235"/>
    </row>
    <row r="22" spans="1:26" ht="12.75">
      <c r="A22" s="151"/>
      <c r="B22" s="150" t="s">
        <v>151</v>
      </c>
      <c r="C22" s="150"/>
      <c r="D22" s="150"/>
      <c r="E22" s="150"/>
      <c r="F22" s="150"/>
      <c r="G22" s="150"/>
      <c r="H22" s="150"/>
      <c r="I22" s="151"/>
      <c r="J22" s="163"/>
      <c r="K22" s="164"/>
      <c r="L22" s="209"/>
      <c r="M22" s="235"/>
      <c r="N22" s="155" t="s">
        <v>152</v>
      </c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</row>
    <row r="23" spans="1:13" ht="12.75">
      <c r="A23" s="158"/>
      <c r="B23" s="151"/>
      <c r="C23" s="151"/>
      <c r="D23" s="151"/>
      <c r="E23" s="151"/>
      <c r="F23" s="151"/>
      <c r="G23" s="151"/>
      <c r="H23" s="151"/>
      <c r="I23" s="151"/>
      <c r="J23" s="241"/>
      <c r="K23" s="240"/>
      <c r="L23" s="241"/>
      <c r="M23" s="235"/>
    </row>
    <row r="24" spans="1:26" ht="12.75">
      <c r="A24" s="158"/>
      <c r="B24" s="159" t="s">
        <v>153</v>
      </c>
      <c r="C24" s="151"/>
      <c r="D24" s="151"/>
      <c r="E24" s="151"/>
      <c r="F24" s="151"/>
      <c r="G24" s="151"/>
      <c r="H24" s="151"/>
      <c r="I24" s="151"/>
      <c r="J24" s="164"/>
      <c r="K24" s="164"/>
      <c r="L24" s="209"/>
      <c r="M24" s="235"/>
      <c r="N24" s="155" t="s">
        <v>154</v>
      </c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</row>
    <row r="25" spans="1:13" ht="12.75">
      <c r="A25" s="158"/>
      <c r="B25" s="151"/>
      <c r="C25" s="151"/>
      <c r="D25" s="151"/>
      <c r="E25" s="151"/>
      <c r="F25" s="151"/>
      <c r="G25" s="151"/>
      <c r="H25" s="151"/>
      <c r="I25" s="151"/>
      <c r="J25" s="239"/>
      <c r="K25" s="238"/>
      <c r="L25" s="239"/>
      <c r="M25" s="235"/>
    </row>
    <row r="26" spans="1:26" ht="12.75">
      <c r="A26" s="158"/>
      <c r="B26" s="159" t="s">
        <v>36</v>
      </c>
      <c r="C26" s="414"/>
      <c r="D26" s="415"/>
      <c r="E26" s="415"/>
      <c r="F26" s="415"/>
      <c r="G26" s="415"/>
      <c r="H26" s="415"/>
      <c r="I26" s="416"/>
      <c r="J26" s="242"/>
      <c r="K26" s="242"/>
      <c r="L26" s="243"/>
      <c r="M26" s="235"/>
      <c r="N26" s="155" t="s">
        <v>155</v>
      </c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</row>
    <row r="27" spans="1:13" ht="12.75">
      <c r="A27" s="158"/>
      <c r="B27" s="151"/>
      <c r="C27" s="417"/>
      <c r="D27" s="418"/>
      <c r="E27" s="418"/>
      <c r="F27" s="418"/>
      <c r="G27" s="418"/>
      <c r="H27" s="418"/>
      <c r="I27" s="419"/>
      <c r="J27" s="243"/>
      <c r="K27" s="242"/>
      <c r="L27" s="243"/>
      <c r="M27" s="235"/>
    </row>
    <row r="28" spans="1:13" ht="12.75">
      <c r="A28" s="158"/>
      <c r="B28" s="151"/>
      <c r="C28" s="417"/>
      <c r="D28" s="418"/>
      <c r="E28" s="418"/>
      <c r="F28" s="418"/>
      <c r="G28" s="418"/>
      <c r="H28" s="418"/>
      <c r="I28" s="419"/>
      <c r="J28" s="243"/>
      <c r="K28" s="242"/>
      <c r="L28" s="243"/>
      <c r="M28" s="235"/>
    </row>
    <row r="29" spans="1:13" ht="12.75">
      <c r="A29" s="158"/>
      <c r="B29" s="151"/>
      <c r="C29" s="417"/>
      <c r="D29" s="418"/>
      <c r="E29" s="418"/>
      <c r="F29" s="418"/>
      <c r="G29" s="418"/>
      <c r="H29" s="418"/>
      <c r="I29" s="419"/>
      <c r="J29" s="243"/>
      <c r="K29" s="242"/>
      <c r="L29" s="243"/>
      <c r="M29" s="235"/>
    </row>
    <row r="30" spans="1:13" ht="12.75">
      <c r="A30" s="158"/>
      <c r="B30" s="151"/>
      <c r="C30" s="420"/>
      <c r="D30" s="421"/>
      <c r="E30" s="421"/>
      <c r="F30" s="421"/>
      <c r="G30" s="421"/>
      <c r="H30" s="421"/>
      <c r="I30" s="422"/>
      <c r="J30" s="242"/>
      <c r="K30" s="242"/>
      <c r="L30" s="243"/>
      <c r="M30" s="235"/>
    </row>
    <row r="31" spans="1:13" ht="12.75">
      <c r="A31" s="158"/>
      <c r="B31" s="151"/>
      <c r="C31" s="151"/>
      <c r="D31" s="151"/>
      <c r="E31" s="151"/>
      <c r="F31" s="151"/>
      <c r="G31" s="151"/>
      <c r="H31" s="151"/>
      <c r="I31" s="151"/>
      <c r="J31" s="239"/>
      <c r="K31" s="238"/>
      <c r="L31" s="239"/>
      <c r="M31" s="235"/>
    </row>
    <row r="32" spans="1:13" ht="12.75">
      <c r="A32" s="165" t="s">
        <v>156</v>
      </c>
      <c r="B32" s="151"/>
      <c r="C32" s="151"/>
      <c r="D32" s="151"/>
      <c r="E32" s="151"/>
      <c r="F32" s="151"/>
      <c r="G32" s="151"/>
      <c r="H32" s="151"/>
      <c r="I32" s="151"/>
      <c r="J32" s="239"/>
      <c r="K32" s="238"/>
      <c r="L32" s="239"/>
      <c r="M32" s="235"/>
    </row>
    <row r="33" spans="1:13" ht="12.75">
      <c r="A33" s="165"/>
      <c r="B33" s="151"/>
      <c r="C33" s="151"/>
      <c r="D33" s="151"/>
      <c r="E33" s="151"/>
      <c r="F33" s="151"/>
      <c r="G33" s="151"/>
      <c r="H33" s="151"/>
      <c r="I33" s="151"/>
      <c r="J33" s="239"/>
      <c r="K33" s="238"/>
      <c r="L33" s="239"/>
      <c r="M33" s="235"/>
    </row>
    <row r="34" spans="1:26" ht="12.75">
      <c r="A34" s="158"/>
      <c r="B34" s="159" t="s">
        <v>157</v>
      </c>
      <c r="C34" s="151"/>
      <c r="D34" s="151"/>
      <c r="E34" s="151"/>
      <c r="F34" s="151"/>
      <c r="G34" s="151"/>
      <c r="H34" s="151"/>
      <c r="I34" s="151"/>
      <c r="J34" s="164"/>
      <c r="K34" s="164"/>
      <c r="L34" s="209"/>
      <c r="M34" s="235"/>
      <c r="N34" s="166" t="s">
        <v>158</v>
      </c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</row>
    <row r="35" spans="1:13" ht="12.75">
      <c r="A35" s="158"/>
      <c r="B35" s="159"/>
      <c r="C35" s="151"/>
      <c r="D35" s="151"/>
      <c r="E35" s="151"/>
      <c r="F35" s="151"/>
      <c r="G35" s="151"/>
      <c r="H35" s="151"/>
      <c r="I35" s="151"/>
      <c r="J35" s="239"/>
      <c r="K35" s="238"/>
      <c r="L35" s="239"/>
      <c r="M35" s="235"/>
    </row>
    <row r="36" spans="1:26" ht="12.75">
      <c r="A36" s="158"/>
      <c r="B36" s="159" t="s">
        <v>159</v>
      </c>
      <c r="C36" s="151"/>
      <c r="D36" s="151"/>
      <c r="E36" s="151"/>
      <c r="F36" s="151"/>
      <c r="G36" s="151"/>
      <c r="H36" s="151"/>
      <c r="I36" s="151"/>
      <c r="J36" s="164"/>
      <c r="K36" s="164"/>
      <c r="L36" s="209"/>
      <c r="M36" s="235"/>
      <c r="N36" s="155" t="s">
        <v>160</v>
      </c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</row>
    <row r="37" spans="1:13" ht="12.75">
      <c r="A37" s="165"/>
      <c r="B37" s="151"/>
      <c r="C37" s="151"/>
      <c r="D37" s="151"/>
      <c r="E37" s="151"/>
      <c r="F37" s="151"/>
      <c r="G37" s="151"/>
      <c r="H37" s="151"/>
      <c r="I37" s="151"/>
      <c r="J37" s="167"/>
      <c r="K37" s="212"/>
      <c r="L37" s="157"/>
      <c r="M37" s="235"/>
    </row>
    <row r="38" spans="1:26" ht="12.75">
      <c r="A38" s="168" t="s">
        <v>161</v>
      </c>
      <c r="B38" s="151"/>
      <c r="C38" s="151"/>
      <c r="D38" s="151"/>
      <c r="E38" s="151"/>
      <c r="F38" s="151"/>
      <c r="G38" s="151"/>
      <c r="H38" s="151"/>
      <c r="I38" s="151"/>
      <c r="J38" s="152">
        <f>J40+J42</f>
        <v>0</v>
      </c>
      <c r="K38" s="153">
        <f>K40+K42</f>
        <v>0</v>
      </c>
      <c r="L38" s="152">
        <f>L40+L42</f>
        <v>0</v>
      </c>
      <c r="M38" s="235"/>
      <c r="N38" s="155" t="s">
        <v>162</v>
      </c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</row>
    <row r="39" spans="1:13" ht="12.75">
      <c r="A39" s="158"/>
      <c r="B39" s="151"/>
      <c r="C39" s="151"/>
      <c r="D39" s="151"/>
      <c r="E39" s="151"/>
      <c r="F39" s="151"/>
      <c r="G39" s="151"/>
      <c r="H39" s="151"/>
      <c r="I39" s="151"/>
      <c r="J39" s="239"/>
      <c r="K39" s="238"/>
      <c r="L39" s="239"/>
      <c r="M39" s="235"/>
    </row>
    <row r="40" spans="1:26" ht="12.75">
      <c r="A40" s="158"/>
      <c r="B40" s="159" t="s">
        <v>163</v>
      </c>
      <c r="C40" s="151"/>
      <c r="D40" s="151"/>
      <c r="E40" s="151"/>
      <c r="F40" s="151"/>
      <c r="G40" s="151"/>
      <c r="H40" s="151"/>
      <c r="I40" s="151"/>
      <c r="J40" s="164"/>
      <c r="K40" s="164"/>
      <c r="L40" s="209"/>
      <c r="M40" s="235"/>
      <c r="N40" s="166" t="s">
        <v>164</v>
      </c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</row>
    <row r="41" spans="1:13" ht="12.75">
      <c r="A41" s="158"/>
      <c r="B41" s="151"/>
      <c r="C41" s="151"/>
      <c r="D41" s="151"/>
      <c r="E41" s="151"/>
      <c r="F41" s="151"/>
      <c r="G41" s="151"/>
      <c r="H41" s="151"/>
      <c r="I41" s="151"/>
      <c r="J41" s="239"/>
      <c r="K41" s="238"/>
      <c r="L41" s="239"/>
      <c r="M41" s="235"/>
    </row>
    <row r="42" spans="1:26" ht="12.75">
      <c r="A42" s="158"/>
      <c r="B42" s="159" t="s">
        <v>165</v>
      </c>
      <c r="C42" s="151"/>
      <c r="D42" s="151"/>
      <c r="E42" s="151"/>
      <c r="F42" s="151"/>
      <c r="G42" s="151"/>
      <c r="H42" s="151"/>
      <c r="I42" s="151"/>
      <c r="J42" s="164"/>
      <c r="K42" s="164"/>
      <c r="L42" s="209"/>
      <c r="M42" s="235"/>
      <c r="N42" s="155" t="s">
        <v>166</v>
      </c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</row>
    <row r="43" spans="1:13" ht="12.75">
      <c r="A43" s="158"/>
      <c r="B43" s="151"/>
      <c r="C43" s="151"/>
      <c r="D43" s="151"/>
      <c r="E43" s="151"/>
      <c r="F43" s="151"/>
      <c r="G43" s="151"/>
      <c r="H43" s="151"/>
      <c r="I43" s="151"/>
      <c r="J43" s="167"/>
      <c r="K43" s="214"/>
      <c r="L43" s="157"/>
      <c r="M43" s="235"/>
    </row>
    <row r="44" spans="1:26" ht="12.75">
      <c r="A44" s="158"/>
      <c r="B44" s="159" t="s">
        <v>36</v>
      </c>
      <c r="C44" s="414"/>
      <c r="D44" s="415"/>
      <c r="E44" s="415"/>
      <c r="F44" s="415"/>
      <c r="G44" s="415"/>
      <c r="H44" s="415"/>
      <c r="I44" s="416"/>
      <c r="J44" s="213"/>
      <c r="K44" s="213"/>
      <c r="L44" s="206"/>
      <c r="M44" s="235"/>
      <c r="N44" s="155" t="s">
        <v>167</v>
      </c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</row>
    <row r="45" spans="1:13" ht="12.75">
      <c r="A45" s="158"/>
      <c r="B45" s="151"/>
      <c r="C45" s="417"/>
      <c r="D45" s="418"/>
      <c r="E45" s="418"/>
      <c r="F45" s="418"/>
      <c r="G45" s="418"/>
      <c r="H45" s="418"/>
      <c r="I45" s="419"/>
      <c r="J45" s="206"/>
      <c r="K45" s="213"/>
      <c r="L45" s="206"/>
      <c r="M45" s="235"/>
    </row>
    <row r="46" spans="1:13" ht="12.75">
      <c r="A46" s="165"/>
      <c r="B46" s="151"/>
      <c r="C46" s="417"/>
      <c r="D46" s="418"/>
      <c r="E46" s="418"/>
      <c r="F46" s="418"/>
      <c r="G46" s="418"/>
      <c r="H46" s="418"/>
      <c r="I46" s="419"/>
      <c r="J46" s="206"/>
      <c r="K46" s="213"/>
      <c r="L46" s="206"/>
      <c r="M46" s="235"/>
    </row>
    <row r="47" spans="1:13" ht="12.75">
      <c r="A47" s="165"/>
      <c r="B47" s="151"/>
      <c r="C47" s="417"/>
      <c r="D47" s="418"/>
      <c r="E47" s="418"/>
      <c r="F47" s="418"/>
      <c r="G47" s="418"/>
      <c r="H47" s="418"/>
      <c r="I47" s="419"/>
      <c r="J47" s="206"/>
      <c r="K47" s="213"/>
      <c r="L47" s="206"/>
      <c r="M47" s="235"/>
    </row>
    <row r="48" spans="1:14" ht="12.75">
      <c r="A48" s="158"/>
      <c r="B48" s="151"/>
      <c r="C48" s="420"/>
      <c r="D48" s="421"/>
      <c r="E48" s="421"/>
      <c r="F48" s="421"/>
      <c r="G48" s="421"/>
      <c r="H48" s="421"/>
      <c r="I48" s="422"/>
      <c r="J48" s="206"/>
      <c r="K48" s="213"/>
      <c r="L48" s="206"/>
      <c r="M48" s="235"/>
      <c r="N48" s="169"/>
    </row>
    <row r="49" spans="1:13" ht="12.75">
      <c r="A49" s="158"/>
      <c r="B49" s="151"/>
      <c r="C49" s="151"/>
      <c r="D49" s="151"/>
      <c r="E49" s="151"/>
      <c r="F49" s="151"/>
      <c r="G49" s="151"/>
      <c r="H49" s="151"/>
      <c r="I49" s="151"/>
      <c r="J49" s="239"/>
      <c r="K49" s="238"/>
      <c r="L49" s="239"/>
      <c r="M49" s="235"/>
    </row>
    <row r="50" spans="1:13" ht="12.75">
      <c r="A50" s="165" t="s">
        <v>168</v>
      </c>
      <c r="B50" s="151"/>
      <c r="C50" s="151"/>
      <c r="D50" s="151"/>
      <c r="E50" s="151"/>
      <c r="F50" s="151"/>
      <c r="G50" s="151"/>
      <c r="H50" s="151"/>
      <c r="I50" s="151"/>
      <c r="J50" s="239"/>
      <c r="K50" s="238"/>
      <c r="L50" s="239"/>
      <c r="M50" s="235"/>
    </row>
    <row r="51" spans="1:13" ht="12.75">
      <c r="A51" s="158"/>
      <c r="B51" s="151"/>
      <c r="C51" s="151"/>
      <c r="D51" s="151"/>
      <c r="E51" s="151"/>
      <c r="F51" s="151"/>
      <c r="G51" s="151"/>
      <c r="H51" s="151"/>
      <c r="I51" s="151"/>
      <c r="J51" s="239"/>
      <c r="K51" s="238"/>
      <c r="L51" s="239"/>
      <c r="M51" s="235"/>
    </row>
    <row r="52" spans="1:26" ht="12.75" customHeight="1">
      <c r="A52" s="158"/>
      <c r="B52" s="159" t="s">
        <v>169</v>
      </c>
      <c r="C52" s="151"/>
      <c r="D52" s="151"/>
      <c r="E52" s="151"/>
      <c r="F52" s="151"/>
      <c r="G52" s="151"/>
      <c r="H52" s="151"/>
      <c r="I52" s="151"/>
      <c r="J52" s="164"/>
      <c r="K52" s="164"/>
      <c r="L52" s="209"/>
      <c r="M52" s="235"/>
      <c r="N52" s="155" t="s">
        <v>170</v>
      </c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</row>
    <row r="53" spans="1:13" ht="12.75">
      <c r="A53" s="158"/>
      <c r="B53" s="151"/>
      <c r="C53" s="151"/>
      <c r="D53" s="151"/>
      <c r="E53" s="151"/>
      <c r="F53" s="151"/>
      <c r="G53" s="151"/>
      <c r="H53" s="151"/>
      <c r="I53" s="151"/>
      <c r="J53" s="239"/>
      <c r="K53" s="238"/>
      <c r="L53" s="239"/>
      <c r="M53" s="235"/>
    </row>
    <row r="54" spans="1:26" ht="12.75">
      <c r="A54" s="158"/>
      <c r="B54" s="410" t="s">
        <v>171</v>
      </c>
      <c r="C54" s="410"/>
      <c r="D54" s="410"/>
      <c r="E54" s="410"/>
      <c r="F54" s="410"/>
      <c r="G54" s="410"/>
      <c r="H54" s="410"/>
      <c r="I54" s="410"/>
      <c r="J54" s="232"/>
      <c r="K54" s="232"/>
      <c r="L54" s="233"/>
      <c r="M54" s="235"/>
      <c r="N54" s="155" t="s">
        <v>311</v>
      </c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</row>
    <row r="55" spans="1:13" ht="12.75">
      <c r="A55" s="170"/>
      <c r="B55" s="411"/>
      <c r="C55" s="411"/>
      <c r="D55" s="411"/>
      <c r="E55" s="411"/>
      <c r="F55" s="411"/>
      <c r="G55" s="411"/>
      <c r="H55" s="411"/>
      <c r="I55" s="411"/>
      <c r="J55" s="237"/>
      <c r="K55" s="244"/>
      <c r="L55" s="237"/>
      <c r="M55" s="235"/>
    </row>
    <row r="56" spans="1:13" ht="12.75">
      <c r="A56" s="171"/>
      <c r="B56" s="172"/>
      <c r="C56" s="172"/>
      <c r="D56" s="172"/>
      <c r="E56" s="172"/>
      <c r="F56" s="172"/>
      <c r="G56" s="172"/>
      <c r="H56" s="172"/>
      <c r="I56" s="172"/>
      <c r="J56" s="173"/>
      <c r="K56" s="215"/>
      <c r="L56" s="172"/>
      <c r="M56" s="154"/>
    </row>
    <row r="57" spans="1:13" ht="12.75">
      <c r="A57" s="398" t="s">
        <v>68</v>
      </c>
      <c r="B57" s="399"/>
      <c r="C57" s="399"/>
      <c r="D57" s="399"/>
      <c r="E57" s="399"/>
      <c r="F57" s="399"/>
      <c r="G57" s="399"/>
      <c r="H57" s="399"/>
      <c r="I57" s="399"/>
      <c r="J57" s="400"/>
      <c r="K57" s="210"/>
      <c r="L57" s="144"/>
      <c r="M57" s="145"/>
    </row>
    <row r="58" spans="1:13" ht="12.75">
      <c r="A58" s="158"/>
      <c r="B58" s="151"/>
      <c r="C58" s="151"/>
      <c r="D58" s="151"/>
      <c r="E58" s="151"/>
      <c r="F58" s="151"/>
      <c r="G58" s="151"/>
      <c r="H58" s="151"/>
      <c r="I58" s="151"/>
      <c r="J58" s="157"/>
      <c r="K58" s="212"/>
      <c r="L58" s="157"/>
      <c r="M58" s="154"/>
    </row>
    <row r="59" spans="1:26" ht="12.75">
      <c r="A59" s="165" t="s">
        <v>172</v>
      </c>
      <c r="B59" s="151"/>
      <c r="C59" s="151"/>
      <c r="D59" s="151"/>
      <c r="E59" s="151"/>
      <c r="F59" s="151"/>
      <c r="G59" s="151"/>
      <c r="H59" s="151"/>
      <c r="I59" s="151"/>
      <c r="J59" s="152">
        <f>J61+J63</f>
        <v>0</v>
      </c>
      <c r="K59" s="153">
        <f>K61+K63</f>
        <v>0</v>
      </c>
      <c r="L59" s="152">
        <f>L61+L63</f>
        <v>0</v>
      </c>
      <c r="M59" s="154"/>
      <c r="N59" s="155" t="s">
        <v>173</v>
      </c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</row>
    <row r="60" spans="1:13" ht="12.75">
      <c r="A60" s="165"/>
      <c r="B60" s="151"/>
      <c r="C60" s="151"/>
      <c r="D60" s="151"/>
      <c r="E60" s="151"/>
      <c r="F60" s="151"/>
      <c r="G60" s="151"/>
      <c r="H60" s="151"/>
      <c r="I60" s="151"/>
      <c r="J60" s="174"/>
      <c r="K60" s="212"/>
      <c r="L60" s="157"/>
      <c r="M60" s="154"/>
    </row>
    <row r="61" spans="1:26" ht="12.75">
      <c r="A61" s="165"/>
      <c r="B61" s="159" t="s">
        <v>174</v>
      </c>
      <c r="C61" s="151"/>
      <c r="D61" s="151"/>
      <c r="E61" s="151"/>
      <c r="F61" s="151"/>
      <c r="G61" s="151"/>
      <c r="H61" s="151"/>
      <c r="I61" s="151"/>
      <c r="J61" s="164"/>
      <c r="K61" s="164"/>
      <c r="L61" s="209"/>
      <c r="M61" s="154"/>
      <c r="N61" s="166" t="s">
        <v>175</v>
      </c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</row>
    <row r="62" spans="1:14" ht="12.75">
      <c r="A62" s="165"/>
      <c r="B62" s="151" t="s">
        <v>67</v>
      </c>
      <c r="C62" s="151"/>
      <c r="D62" s="151"/>
      <c r="E62" s="151"/>
      <c r="F62" s="151"/>
      <c r="G62" s="151"/>
      <c r="H62" s="151"/>
      <c r="I62" s="151"/>
      <c r="J62" s="157"/>
      <c r="K62" s="212"/>
      <c r="L62" s="157"/>
      <c r="M62" s="154"/>
      <c r="N62" s="169"/>
    </row>
    <row r="63" spans="1:26" ht="12.75">
      <c r="A63" s="165"/>
      <c r="B63" s="159" t="s">
        <v>176</v>
      </c>
      <c r="C63" s="151"/>
      <c r="D63" s="151"/>
      <c r="E63" s="151"/>
      <c r="F63" s="151"/>
      <c r="G63" s="151"/>
      <c r="H63" s="151"/>
      <c r="I63" s="151"/>
      <c r="J63" s="164"/>
      <c r="K63" s="164"/>
      <c r="L63" s="209"/>
      <c r="M63" s="235"/>
      <c r="N63" s="166" t="s">
        <v>177</v>
      </c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13" ht="12.75">
      <c r="A64" s="165"/>
      <c r="B64" s="151"/>
      <c r="C64" s="151"/>
      <c r="D64" s="151"/>
      <c r="E64" s="151"/>
      <c r="F64" s="151"/>
      <c r="G64" s="151"/>
      <c r="H64" s="151"/>
      <c r="I64" s="151"/>
      <c r="J64" s="167"/>
      <c r="K64" s="212"/>
      <c r="L64" s="157"/>
      <c r="M64" s="235"/>
    </row>
    <row r="65" spans="1:26" ht="12.75" customHeight="1">
      <c r="A65" s="149" t="s">
        <v>178</v>
      </c>
      <c r="B65" s="150"/>
      <c r="C65" s="150"/>
      <c r="D65" s="150"/>
      <c r="E65" s="150"/>
      <c r="F65" s="150"/>
      <c r="G65" s="150"/>
      <c r="H65" s="150"/>
      <c r="I65" s="150"/>
      <c r="J65" s="175">
        <f>J67+J69+J77+J79</f>
        <v>0</v>
      </c>
      <c r="K65" s="176">
        <f>K67+K69+K77+K79</f>
        <v>0</v>
      </c>
      <c r="L65" s="175">
        <f>L67+L69+L77+L79</f>
        <v>0</v>
      </c>
      <c r="M65" s="235"/>
      <c r="N65" s="166" t="s">
        <v>179</v>
      </c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</row>
    <row r="66" spans="1:14" ht="12.75">
      <c r="A66" s="149"/>
      <c r="B66" s="150"/>
      <c r="C66" s="150"/>
      <c r="D66" s="150"/>
      <c r="E66" s="150"/>
      <c r="F66" s="150"/>
      <c r="G66" s="150"/>
      <c r="H66" s="150"/>
      <c r="I66" s="150"/>
      <c r="J66" s="239"/>
      <c r="K66" s="238"/>
      <c r="L66" s="239"/>
      <c r="M66" s="235"/>
      <c r="N66" s="169"/>
    </row>
    <row r="67" spans="1:26" ht="12.75">
      <c r="A67" s="158"/>
      <c r="B67" s="159" t="s">
        <v>180</v>
      </c>
      <c r="C67" s="151"/>
      <c r="D67" s="151"/>
      <c r="E67" s="151"/>
      <c r="F67" s="151"/>
      <c r="G67" s="151"/>
      <c r="H67" s="151"/>
      <c r="I67" s="151"/>
      <c r="J67" s="164"/>
      <c r="K67" s="164"/>
      <c r="L67" s="209"/>
      <c r="M67" s="235"/>
      <c r="N67" s="166" t="s">
        <v>181</v>
      </c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</row>
    <row r="68" spans="1:14" ht="12.75">
      <c r="A68" s="158"/>
      <c r="B68" s="159"/>
      <c r="C68" s="151"/>
      <c r="D68" s="151"/>
      <c r="E68" s="151"/>
      <c r="F68" s="151"/>
      <c r="G68" s="151"/>
      <c r="H68" s="151"/>
      <c r="I68" s="151"/>
      <c r="J68" s="239"/>
      <c r="K68" s="238"/>
      <c r="L68" s="239"/>
      <c r="M68" s="235"/>
      <c r="N68" s="169"/>
    </row>
    <row r="69" spans="1:26" ht="12.75">
      <c r="A69" s="158"/>
      <c r="B69" s="159" t="s">
        <v>182</v>
      </c>
      <c r="C69" s="151"/>
      <c r="D69" s="151"/>
      <c r="E69" s="151"/>
      <c r="F69" s="151"/>
      <c r="G69" s="151"/>
      <c r="H69" s="151"/>
      <c r="I69" s="151"/>
      <c r="J69" s="175">
        <f>J71+J73+J75</f>
        <v>0</v>
      </c>
      <c r="K69" s="176">
        <f>K71+K73+K75</f>
        <v>0</v>
      </c>
      <c r="L69" s="175">
        <f>L71+L73+L75</f>
        <v>0</v>
      </c>
      <c r="M69" s="235"/>
      <c r="N69" s="166" t="s">
        <v>183</v>
      </c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</row>
    <row r="70" spans="1:14" ht="12.75">
      <c r="A70" s="158"/>
      <c r="B70" s="159"/>
      <c r="C70" s="151"/>
      <c r="D70" s="151"/>
      <c r="E70" s="151"/>
      <c r="F70" s="151"/>
      <c r="G70" s="151"/>
      <c r="H70" s="151"/>
      <c r="I70" s="151"/>
      <c r="J70" s="239"/>
      <c r="K70" s="238"/>
      <c r="L70" s="239"/>
      <c r="M70" s="235"/>
      <c r="N70" s="169"/>
    </row>
    <row r="71" spans="1:26" ht="12.75">
      <c r="A71" s="158"/>
      <c r="B71" s="159"/>
      <c r="C71" s="159" t="s">
        <v>184</v>
      </c>
      <c r="D71" s="151"/>
      <c r="E71" s="151"/>
      <c r="F71" s="151"/>
      <c r="G71" s="151"/>
      <c r="H71" s="151"/>
      <c r="I71" s="151"/>
      <c r="J71" s="164"/>
      <c r="K71" s="164"/>
      <c r="L71" s="209"/>
      <c r="M71" s="235"/>
      <c r="N71" s="166" t="s">
        <v>185</v>
      </c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</row>
    <row r="72" spans="1:14" ht="12.75">
      <c r="A72" s="158"/>
      <c r="B72" s="159"/>
      <c r="C72" s="159"/>
      <c r="D72" s="151"/>
      <c r="E72" s="151"/>
      <c r="F72" s="151"/>
      <c r="G72" s="151"/>
      <c r="H72" s="151"/>
      <c r="I72" s="151"/>
      <c r="J72" s="239"/>
      <c r="K72" s="238"/>
      <c r="L72" s="239"/>
      <c r="M72" s="235"/>
      <c r="N72" s="169"/>
    </row>
    <row r="73" spans="1:26" ht="12.75">
      <c r="A73" s="158"/>
      <c r="B73" s="159"/>
      <c r="C73" s="159" t="s">
        <v>186</v>
      </c>
      <c r="D73" s="151"/>
      <c r="E73" s="151"/>
      <c r="F73" s="151"/>
      <c r="G73" s="151"/>
      <c r="H73" s="151"/>
      <c r="I73" s="151"/>
      <c r="J73" s="164"/>
      <c r="K73" s="164"/>
      <c r="L73" s="209"/>
      <c r="M73" s="235"/>
      <c r="N73" s="166" t="s">
        <v>187</v>
      </c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</row>
    <row r="74" spans="1:14" ht="12.75">
      <c r="A74" s="158"/>
      <c r="B74" s="159"/>
      <c r="C74" s="159"/>
      <c r="D74" s="151"/>
      <c r="E74" s="151"/>
      <c r="F74" s="151"/>
      <c r="G74" s="151"/>
      <c r="H74" s="151"/>
      <c r="I74" s="151"/>
      <c r="J74" s="239"/>
      <c r="K74" s="238"/>
      <c r="L74" s="239"/>
      <c r="M74" s="235"/>
      <c r="N74" s="169"/>
    </row>
    <row r="75" spans="1:26" ht="12.75">
      <c r="A75" s="158"/>
      <c r="B75" s="159"/>
      <c r="C75" s="159" t="s">
        <v>188</v>
      </c>
      <c r="D75" s="151"/>
      <c r="E75" s="151"/>
      <c r="F75" s="151"/>
      <c r="G75" s="151"/>
      <c r="H75" s="151"/>
      <c r="I75" s="151"/>
      <c r="J75" s="164"/>
      <c r="K75" s="164"/>
      <c r="L75" s="209"/>
      <c r="M75" s="235"/>
      <c r="N75" s="166" t="s">
        <v>189</v>
      </c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</row>
    <row r="76" spans="1:14" ht="12.75">
      <c r="A76" s="158"/>
      <c r="B76" s="151"/>
      <c r="C76" s="151"/>
      <c r="D76" s="151"/>
      <c r="E76" s="151"/>
      <c r="F76" s="151"/>
      <c r="G76" s="151"/>
      <c r="H76" s="151"/>
      <c r="I76" s="151"/>
      <c r="J76" s="239"/>
      <c r="K76" s="238"/>
      <c r="L76" s="239"/>
      <c r="M76" s="235"/>
      <c r="N76" s="169"/>
    </row>
    <row r="77" spans="1:26" ht="12.75">
      <c r="A77" s="158"/>
      <c r="B77" s="159" t="s">
        <v>190</v>
      </c>
      <c r="C77" s="151"/>
      <c r="D77" s="151"/>
      <c r="E77" s="151"/>
      <c r="F77" s="151"/>
      <c r="G77" s="151"/>
      <c r="H77" s="151"/>
      <c r="I77" s="151"/>
      <c r="J77" s="164"/>
      <c r="K77" s="164"/>
      <c r="L77" s="209"/>
      <c r="M77" s="235"/>
      <c r="N77" s="166" t="s">
        <v>191</v>
      </c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</row>
    <row r="78" spans="1:14" ht="12.75">
      <c r="A78" s="158"/>
      <c r="B78" s="159"/>
      <c r="C78" s="151"/>
      <c r="D78" s="151"/>
      <c r="E78" s="151"/>
      <c r="F78" s="151"/>
      <c r="G78" s="151"/>
      <c r="H78" s="151"/>
      <c r="I78" s="151"/>
      <c r="J78" s="239"/>
      <c r="K78" s="238"/>
      <c r="L78" s="239"/>
      <c r="M78" s="235"/>
      <c r="N78" s="169"/>
    </row>
    <row r="79" spans="1:26" ht="12.75">
      <c r="A79" s="158"/>
      <c r="B79" s="159" t="s">
        <v>192</v>
      </c>
      <c r="C79" s="151"/>
      <c r="D79" s="151"/>
      <c r="E79" s="151"/>
      <c r="F79" s="151"/>
      <c r="G79" s="151"/>
      <c r="H79" s="151"/>
      <c r="I79" s="151"/>
      <c r="J79" s="164"/>
      <c r="K79" s="164"/>
      <c r="L79" s="209"/>
      <c r="M79" s="235"/>
      <c r="N79" s="166" t="s">
        <v>193</v>
      </c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</row>
    <row r="80" spans="1:14" ht="12.75">
      <c r="A80" s="158"/>
      <c r="B80" s="151"/>
      <c r="C80" s="151"/>
      <c r="D80" s="151"/>
      <c r="E80" s="151"/>
      <c r="F80" s="151"/>
      <c r="G80" s="151"/>
      <c r="H80" s="151"/>
      <c r="I80" s="151"/>
      <c r="J80" s="239"/>
      <c r="K80" s="238"/>
      <c r="L80" s="239"/>
      <c r="M80" s="235"/>
      <c r="N80" s="169"/>
    </row>
    <row r="81" spans="1:26" ht="12.75">
      <c r="A81" s="412" t="s">
        <v>194</v>
      </c>
      <c r="B81" s="410"/>
      <c r="C81" s="410"/>
      <c r="D81" s="410"/>
      <c r="E81" s="410"/>
      <c r="F81" s="410"/>
      <c r="G81" s="410"/>
      <c r="H81" s="410"/>
      <c r="I81" s="410"/>
      <c r="J81" s="164"/>
      <c r="K81" s="164"/>
      <c r="L81" s="209"/>
      <c r="M81" s="235"/>
      <c r="N81" s="166" t="s">
        <v>195</v>
      </c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</row>
    <row r="82" spans="1:14" ht="12.75">
      <c r="A82" s="412"/>
      <c r="B82" s="410"/>
      <c r="C82" s="410"/>
      <c r="D82" s="410"/>
      <c r="E82" s="410"/>
      <c r="F82" s="410"/>
      <c r="G82" s="410"/>
      <c r="H82" s="410"/>
      <c r="I82" s="410"/>
      <c r="J82" s="239"/>
      <c r="K82" s="245"/>
      <c r="L82" s="239"/>
      <c r="M82" s="235"/>
      <c r="N82" s="169"/>
    </row>
    <row r="83" spans="1:14" ht="12.75">
      <c r="A83" s="165" t="s">
        <v>196</v>
      </c>
      <c r="B83" s="151"/>
      <c r="C83" s="151"/>
      <c r="D83" s="151"/>
      <c r="E83" s="151"/>
      <c r="F83" s="151"/>
      <c r="G83" s="151"/>
      <c r="H83" s="151"/>
      <c r="I83" s="151"/>
      <c r="J83" s="239"/>
      <c r="K83" s="238"/>
      <c r="L83" s="239"/>
      <c r="M83" s="235"/>
      <c r="N83" s="169"/>
    </row>
    <row r="84" spans="1:14" ht="12.75">
      <c r="A84" s="165"/>
      <c r="B84" s="151"/>
      <c r="C84" s="151"/>
      <c r="D84" s="151"/>
      <c r="E84" s="151"/>
      <c r="F84" s="151"/>
      <c r="G84" s="151"/>
      <c r="H84" s="151"/>
      <c r="I84" s="151"/>
      <c r="J84" s="239"/>
      <c r="K84" s="244"/>
      <c r="L84" s="239"/>
      <c r="M84" s="235"/>
      <c r="N84" s="169"/>
    </row>
    <row r="85" spans="1:26" ht="12.75">
      <c r="A85" s="165"/>
      <c r="B85" s="159" t="s">
        <v>197</v>
      </c>
      <c r="C85" s="151"/>
      <c r="D85" s="151"/>
      <c r="E85" s="151"/>
      <c r="F85" s="151"/>
      <c r="G85" s="151"/>
      <c r="H85" s="151"/>
      <c r="I85" s="151"/>
      <c r="J85" s="164"/>
      <c r="K85" s="164"/>
      <c r="L85" s="209"/>
      <c r="M85" s="235"/>
      <c r="N85" s="166" t="s">
        <v>198</v>
      </c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</row>
    <row r="86" spans="1:14" ht="12.75">
      <c r="A86" s="158"/>
      <c r="B86" s="159"/>
      <c r="C86" s="151"/>
      <c r="D86" s="151"/>
      <c r="E86" s="151"/>
      <c r="F86" s="151"/>
      <c r="G86" s="151"/>
      <c r="H86" s="151"/>
      <c r="I86" s="151"/>
      <c r="J86" s="239"/>
      <c r="K86" s="238"/>
      <c r="L86" s="239"/>
      <c r="M86" s="235"/>
      <c r="N86" s="169"/>
    </row>
    <row r="87" spans="1:26" ht="12.75">
      <c r="A87" s="165"/>
      <c r="B87" s="159" t="s">
        <v>199</v>
      </c>
      <c r="C87" s="151"/>
      <c r="D87" s="151"/>
      <c r="E87" s="151"/>
      <c r="F87" s="151"/>
      <c r="G87" s="151"/>
      <c r="H87" s="151"/>
      <c r="I87" s="151"/>
      <c r="J87" s="164"/>
      <c r="K87" s="164"/>
      <c r="L87" s="209"/>
      <c r="M87" s="235"/>
      <c r="N87" s="166" t="s">
        <v>200</v>
      </c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6"/>
    </row>
    <row r="88" spans="1:13" ht="12.75">
      <c r="A88" s="158"/>
      <c r="B88" s="159"/>
      <c r="C88" s="151"/>
      <c r="D88" s="151"/>
      <c r="E88" s="151"/>
      <c r="F88" s="151"/>
      <c r="G88" s="151"/>
      <c r="H88" s="151"/>
      <c r="I88" s="151"/>
      <c r="J88" s="239"/>
      <c r="K88" s="238"/>
      <c r="L88" s="239"/>
      <c r="M88" s="235"/>
    </row>
    <row r="89" spans="1:26" ht="12.75">
      <c r="A89" s="165"/>
      <c r="B89" s="159" t="s">
        <v>201</v>
      </c>
      <c r="C89" s="151"/>
      <c r="D89" s="151"/>
      <c r="E89" s="151"/>
      <c r="F89" s="151"/>
      <c r="G89" s="151"/>
      <c r="H89" s="151"/>
      <c r="I89" s="151"/>
      <c r="J89" s="164"/>
      <c r="K89" s="164"/>
      <c r="L89" s="209"/>
      <c r="M89" s="235"/>
      <c r="N89" s="166" t="s">
        <v>202</v>
      </c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</row>
    <row r="90" spans="1:13" ht="12.75">
      <c r="A90" s="165"/>
      <c r="B90" s="159"/>
      <c r="C90" s="151"/>
      <c r="D90" s="151"/>
      <c r="E90" s="151"/>
      <c r="F90" s="151"/>
      <c r="G90" s="151"/>
      <c r="H90" s="151"/>
      <c r="I90" s="151"/>
      <c r="J90" s="177"/>
      <c r="K90" s="212"/>
      <c r="L90" s="157"/>
      <c r="M90" s="235"/>
    </row>
    <row r="91" spans="1:26" ht="12.75">
      <c r="A91" s="158"/>
      <c r="B91" s="159" t="s">
        <v>203</v>
      </c>
      <c r="C91" s="151"/>
      <c r="D91" s="151"/>
      <c r="E91" s="151"/>
      <c r="F91" s="151"/>
      <c r="G91" s="151"/>
      <c r="H91" s="151"/>
      <c r="I91" s="151"/>
      <c r="J91" s="164"/>
      <c r="K91" s="164"/>
      <c r="L91" s="209"/>
      <c r="M91" s="235"/>
      <c r="N91" s="155" t="s">
        <v>204</v>
      </c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</row>
    <row r="92" spans="1:13" ht="12.75">
      <c r="A92" s="165"/>
      <c r="B92" s="159"/>
      <c r="C92" s="151"/>
      <c r="D92" s="151"/>
      <c r="E92" s="151"/>
      <c r="F92" s="151"/>
      <c r="G92" s="151"/>
      <c r="H92" s="151"/>
      <c r="I92" s="151"/>
      <c r="J92" s="239"/>
      <c r="K92" s="238"/>
      <c r="L92" s="239"/>
      <c r="M92" s="235"/>
    </row>
    <row r="93" spans="1:26" ht="12.75">
      <c r="A93" s="165"/>
      <c r="B93" s="159" t="s">
        <v>36</v>
      </c>
      <c r="C93" s="414"/>
      <c r="D93" s="415"/>
      <c r="E93" s="415"/>
      <c r="F93" s="415"/>
      <c r="G93" s="415"/>
      <c r="H93" s="415"/>
      <c r="I93" s="416"/>
      <c r="J93" s="206"/>
      <c r="K93" s="213"/>
      <c r="L93" s="206"/>
      <c r="M93" s="235"/>
      <c r="N93" s="166" t="s">
        <v>205</v>
      </c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</row>
    <row r="94" spans="1:13" ht="12.75">
      <c r="A94" s="165"/>
      <c r="B94" s="151"/>
      <c r="C94" s="417"/>
      <c r="D94" s="418"/>
      <c r="E94" s="418"/>
      <c r="F94" s="418"/>
      <c r="G94" s="418"/>
      <c r="H94" s="418"/>
      <c r="I94" s="419"/>
      <c r="J94" s="206"/>
      <c r="K94" s="213"/>
      <c r="L94" s="206"/>
      <c r="M94" s="235"/>
    </row>
    <row r="95" spans="1:13" ht="12.75">
      <c r="A95" s="158"/>
      <c r="B95" s="151"/>
      <c r="C95" s="417"/>
      <c r="D95" s="418"/>
      <c r="E95" s="418"/>
      <c r="F95" s="418"/>
      <c r="G95" s="418"/>
      <c r="H95" s="418"/>
      <c r="I95" s="419"/>
      <c r="J95" s="206"/>
      <c r="K95" s="213"/>
      <c r="L95" s="206"/>
      <c r="M95" s="235"/>
    </row>
    <row r="96" spans="1:13" ht="12.75">
      <c r="A96" s="165"/>
      <c r="B96" s="151"/>
      <c r="C96" s="417"/>
      <c r="D96" s="418"/>
      <c r="E96" s="418"/>
      <c r="F96" s="418"/>
      <c r="G96" s="418"/>
      <c r="H96" s="418"/>
      <c r="I96" s="419"/>
      <c r="J96" s="206"/>
      <c r="K96" s="213"/>
      <c r="L96" s="206"/>
      <c r="M96" s="235"/>
    </row>
    <row r="97" spans="1:13" ht="12.75">
      <c r="A97" s="170"/>
      <c r="B97" s="178"/>
      <c r="C97" s="420"/>
      <c r="D97" s="421"/>
      <c r="E97" s="421"/>
      <c r="F97" s="421"/>
      <c r="G97" s="421"/>
      <c r="H97" s="421"/>
      <c r="I97" s="422"/>
      <c r="J97" s="216"/>
      <c r="K97" s="217"/>
      <c r="L97" s="216"/>
      <c r="M97" s="235"/>
    </row>
    <row r="98" spans="1:14" ht="12.75">
      <c r="A98" s="179"/>
      <c r="B98" s="154"/>
      <c r="C98" s="154"/>
      <c r="D98" s="172"/>
      <c r="E98" s="172"/>
      <c r="F98" s="172"/>
      <c r="G98" s="172"/>
      <c r="H98" s="172"/>
      <c r="I98" s="172"/>
      <c r="J98" s="173"/>
      <c r="K98" s="220"/>
      <c r="L98" s="220"/>
      <c r="M98" s="154"/>
      <c r="N98" s="180"/>
    </row>
    <row r="99" spans="1:14" ht="12.75">
      <c r="A99" s="413" t="s">
        <v>206</v>
      </c>
      <c r="B99" s="413"/>
      <c r="C99" s="413"/>
      <c r="D99" s="413"/>
      <c r="E99" s="413"/>
      <c r="F99" s="413"/>
      <c r="G99" s="413"/>
      <c r="H99" s="413"/>
      <c r="I99" s="413"/>
      <c r="J99" s="413"/>
      <c r="K99" s="199"/>
      <c r="L99" s="199"/>
      <c r="M99" s="154"/>
      <c r="N99" s="180"/>
    </row>
    <row r="100" spans="1:14" ht="12.75">
      <c r="A100" s="179"/>
      <c r="B100" s="154"/>
      <c r="C100" s="154"/>
      <c r="D100" s="172"/>
      <c r="E100" s="172"/>
      <c r="F100" s="172"/>
      <c r="G100" s="172"/>
      <c r="H100" s="172"/>
      <c r="I100" s="172"/>
      <c r="J100" s="173"/>
      <c r="K100" s="221"/>
      <c r="L100" s="221"/>
      <c r="M100" s="154"/>
      <c r="N100" s="180"/>
    </row>
    <row r="101" spans="1:14" ht="12.75" customHeight="1">
      <c r="A101" s="398" t="s">
        <v>66</v>
      </c>
      <c r="B101" s="399"/>
      <c r="C101" s="399"/>
      <c r="D101" s="399"/>
      <c r="E101" s="399"/>
      <c r="F101" s="399"/>
      <c r="G101" s="399"/>
      <c r="H101" s="399"/>
      <c r="I101" s="399"/>
      <c r="J101" s="400"/>
      <c r="K101" s="198"/>
      <c r="L101" s="210"/>
      <c r="M101" s="145"/>
      <c r="N101" s="180"/>
    </row>
    <row r="102" spans="1:14" ht="12.75" customHeight="1">
      <c r="A102" s="158"/>
      <c r="B102" s="151"/>
      <c r="C102" s="151"/>
      <c r="D102" s="151"/>
      <c r="E102" s="151"/>
      <c r="F102" s="151"/>
      <c r="G102" s="151"/>
      <c r="H102" s="151"/>
      <c r="I102" s="151"/>
      <c r="J102" s="157"/>
      <c r="K102" s="157"/>
      <c r="L102" s="212"/>
      <c r="M102" s="154"/>
      <c r="N102" s="169"/>
    </row>
    <row r="103" spans="1:26" s="181" customFormat="1" ht="12.75" customHeight="1">
      <c r="A103" s="165" t="s">
        <v>207</v>
      </c>
      <c r="B103" s="159"/>
      <c r="C103" s="159"/>
      <c r="D103" s="159"/>
      <c r="E103" s="159"/>
      <c r="F103" s="159"/>
      <c r="G103" s="159"/>
      <c r="H103" s="159"/>
      <c r="I103" s="159"/>
      <c r="J103" s="152">
        <f>J105+J107</f>
        <v>0</v>
      </c>
      <c r="K103" s="152">
        <f>K105+K107</f>
        <v>0</v>
      </c>
      <c r="L103" s="153">
        <f>L105+L107</f>
        <v>0</v>
      </c>
      <c r="M103" s="235"/>
      <c r="N103" s="155" t="s">
        <v>208</v>
      </c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</row>
    <row r="104" spans="1:13" s="181" customFormat="1" ht="12.75" customHeight="1">
      <c r="A104" s="165"/>
      <c r="B104" s="159"/>
      <c r="C104" s="159"/>
      <c r="D104" s="159"/>
      <c r="E104" s="159"/>
      <c r="F104" s="159"/>
      <c r="G104" s="159"/>
      <c r="H104" s="159"/>
      <c r="I104" s="159"/>
      <c r="J104" s="246"/>
      <c r="K104" s="246"/>
      <c r="L104" s="247"/>
      <c r="M104" s="249"/>
    </row>
    <row r="105" spans="1:26" s="181" customFormat="1" ht="12.75" customHeight="1">
      <c r="A105" s="165"/>
      <c r="B105" s="159" t="s">
        <v>209</v>
      </c>
      <c r="C105" s="159"/>
      <c r="D105" s="159"/>
      <c r="E105" s="159"/>
      <c r="F105" s="159"/>
      <c r="G105" s="159"/>
      <c r="H105" s="159"/>
      <c r="I105" s="159"/>
      <c r="J105" s="162"/>
      <c r="K105" s="162"/>
      <c r="L105" s="162"/>
      <c r="M105" s="235"/>
      <c r="N105" s="155" t="s">
        <v>210</v>
      </c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</row>
    <row r="106" spans="1:13" s="181" customFormat="1" ht="12.75" customHeight="1">
      <c r="A106" s="165"/>
      <c r="B106" s="159"/>
      <c r="C106" s="159"/>
      <c r="D106" s="159"/>
      <c r="E106" s="159"/>
      <c r="F106" s="159"/>
      <c r="G106" s="159"/>
      <c r="H106" s="159"/>
      <c r="I106" s="159"/>
      <c r="J106" s="229"/>
      <c r="K106" s="229"/>
      <c r="L106" s="230"/>
      <c r="M106" s="183"/>
    </row>
    <row r="107" spans="1:26" s="181" customFormat="1" ht="12.75" customHeight="1">
      <c r="A107" s="165"/>
      <c r="B107" s="159" t="s">
        <v>211</v>
      </c>
      <c r="C107" s="159"/>
      <c r="D107" s="159"/>
      <c r="E107" s="159"/>
      <c r="F107" s="159"/>
      <c r="G107" s="159"/>
      <c r="H107" s="159"/>
      <c r="I107" s="159"/>
      <c r="J107" s="250"/>
      <c r="K107" s="250"/>
      <c r="L107" s="250"/>
      <c r="M107" s="154"/>
      <c r="N107" s="155" t="s">
        <v>212</v>
      </c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</row>
    <row r="108" spans="1:13" s="181" customFormat="1" ht="12.75" customHeight="1">
      <c r="A108" s="165"/>
      <c r="B108" s="159"/>
      <c r="C108" s="159"/>
      <c r="D108" s="159"/>
      <c r="E108" s="159"/>
      <c r="F108" s="159"/>
      <c r="G108" s="159"/>
      <c r="H108" s="159"/>
      <c r="I108" s="159"/>
      <c r="J108" s="229"/>
      <c r="K108" s="229"/>
      <c r="L108" s="230"/>
      <c r="M108" s="183"/>
    </row>
    <row r="109" spans="1:26" s="181" customFormat="1" ht="12.75" customHeight="1">
      <c r="A109" s="165"/>
      <c r="B109" s="159" t="s">
        <v>213</v>
      </c>
      <c r="C109" s="159"/>
      <c r="D109" s="159"/>
      <c r="E109" s="159"/>
      <c r="F109" s="159"/>
      <c r="G109" s="159"/>
      <c r="H109" s="159"/>
      <c r="I109" s="159"/>
      <c r="J109" s="162"/>
      <c r="K109" s="162"/>
      <c r="L109" s="162"/>
      <c r="M109" s="235"/>
      <c r="N109" s="166" t="s">
        <v>214</v>
      </c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</row>
    <row r="110" spans="1:13" s="181" customFormat="1" ht="12.75" customHeight="1">
      <c r="A110" s="165"/>
      <c r="B110" s="159"/>
      <c r="C110" s="159"/>
      <c r="D110" s="159"/>
      <c r="E110" s="159"/>
      <c r="F110" s="159"/>
      <c r="G110" s="159"/>
      <c r="H110" s="159"/>
      <c r="I110" s="159"/>
      <c r="J110" s="246"/>
      <c r="K110" s="247"/>
      <c r="L110" s="247"/>
      <c r="M110" s="249"/>
    </row>
    <row r="111" spans="1:26" s="181" customFormat="1" ht="12.75" customHeight="1">
      <c r="A111" s="165"/>
      <c r="B111" s="159" t="s">
        <v>215</v>
      </c>
      <c r="C111" s="159"/>
      <c r="D111" s="159"/>
      <c r="E111" s="159"/>
      <c r="F111" s="159"/>
      <c r="G111" s="159"/>
      <c r="H111" s="159"/>
      <c r="I111" s="159"/>
      <c r="J111" s="162"/>
      <c r="K111" s="162"/>
      <c r="L111" s="162"/>
      <c r="M111" s="235"/>
      <c r="N111" s="166" t="s">
        <v>214</v>
      </c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</row>
    <row r="112" spans="1:13" s="181" customFormat="1" ht="12.75" customHeight="1">
      <c r="A112" s="165"/>
      <c r="B112" s="159"/>
      <c r="C112" s="159"/>
      <c r="D112" s="159"/>
      <c r="E112" s="159"/>
      <c r="F112" s="159"/>
      <c r="G112" s="159"/>
      <c r="H112" s="159"/>
      <c r="I112" s="159"/>
      <c r="J112" s="248"/>
      <c r="K112" s="246"/>
      <c r="L112" s="247"/>
      <c r="M112" s="249"/>
    </row>
    <row r="113" spans="1:26" s="181" customFormat="1" ht="12.75" customHeight="1">
      <c r="A113" s="165"/>
      <c r="B113" s="159" t="s">
        <v>216</v>
      </c>
      <c r="C113" s="159"/>
      <c r="D113" s="159"/>
      <c r="E113" s="159"/>
      <c r="F113" s="159"/>
      <c r="G113" s="159"/>
      <c r="H113" s="159"/>
      <c r="I113" s="159"/>
      <c r="J113" s="162"/>
      <c r="K113" s="162"/>
      <c r="L113" s="162"/>
      <c r="M113" s="235"/>
      <c r="N113" s="166" t="s">
        <v>217</v>
      </c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</row>
    <row r="114" spans="1:13" s="181" customFormat="1" ht="12.75" customHeight="1">
      <c r="A114" s="165"/>
      <c r="B114" s="159"/>
      <c r="C114" s="159"/>
      <c r="D114" s="159"/>
      <c r="E114" s="159"/>
      <c r="F114" s="159"/>
      <c r="G114" s="159"/>
      <c r="H114" s="159"/>
      <c r="I114" s="159"/>
      <c r="J114" s="246"/>
      <c r="K114" s="246"/>
      <c r="L114" s="247"/>
      <c r="M114" s="249"/>
    </row>
    <row r="115" spans="1:26" s="181" customFormat="1" ht="12.75" customHeight="1">
      <c r="A115" s="165"/>
      <c r="B115" s="159" t="s">
        <v>218</v>
      </c>
      <c r="C115" s="159"/>
      <c r="D115" s="159"/>
      <c r="E115" s="159"/>
      <c r="F115" s="159"/>
      <c r="G115" s="401"/>
      <c r="H115" s="401"/>
      <c r="I115" s="401"/>
      <c r="J115" s="401"/>
      <c r="K115" s="213"/>
      <c r="L115" s="213"/>
      <c r="M115" s="235"/>
      <c r="N115" s="166" t="s">
        <v>219</v>
      </c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</row>
    <row r="116" spans="1:13" s="181" customFormat="1" ht="12.75" customHeight="1">
      <c r="A116" s="165"/>
      <c r="B116" s="159"/>
      <c r="C116" s="159"/>
      <c r="D116" s="159"/>
      <c r="E116" s="159"/>
      <c r="F116" s="159"/>
      <c r="G116" s="401"/>
      <c r="H116" s="401"/>
      <c r="I116" s="401"/>
      <c r="J116" s="401"/>
      <c r="K116" s="213"/>
      <c r="L116" s="213"/>
      <c r="M116" s="249"/>
    </row>
    <row r="117" spans="1:13" s="181" customFormat="1" ht="12.75" customHeight="1">
      <c r="A117" s="165"/>
      <c r="B117" s="159"/>
      <c r="C117" s="159"/>
      <c r="D117" s="159"/>
      <c r="E117" s="159"/>
      <c r="F117" s="159"/>
      <c r="G117" s="401"/>
      <c r="H117" s="401"/>
      <c r="I117" s="401"/>
      <c r="J117" s="401"/>
      <c r="K117" s="213"/>
      <c r="L117" s="213"/>
      <c r="M117" s="249"/>
    </row>
    <row r="118" spans="1:13" s="181" customFormat="1" ht="12.75" customHeight="1">
      <c r="A118" s="165"/>
      <c r="B118" s="159"/>
      <c r="C118" s="159"/>
      <c r="D118" s="159"/>
      <c r="E118" s="159"/>
      <c r="F118" s="159"/>
      <c r="G118" s="401"/>
      <c r="H118" s="401"/>
      <c r="I118" s="401"/>
      <c r="J118" s="401"/>
      <c r="K118" s="213"/>
      <c r="L118" s="213"/>
      <c r="M118" s="183"/>
    </row>
    <row r="119" spans="1:13" s="181" customFormat="1" ht="12.75" customHeight="1">
      <c r="A119" s="165"/>
      <c r="B119" s="159"/>
      <c r="C119" s="159"/>
      <c r="D119" s="159"/>
      <c r="E119" s="159"/>
      <c r="F119" s="159"/>
      <c r="G119" s="159"/>
      <c r="H119" s="159"/>
      <c r="I119" s="159"/>
      <c r="J119" s="184"/>
      <c r="K119" s="182"/>
      <c r="L119" s="222"/>
      <c r="M119" s="183"/>
    </row>
    <row r="120" spans="1:26" s="181" customFormat="1" ht="12.75" customHeight="1">
      <c r="A120" s="165"/>
      <c r="B120" s="159" t="s">
        <v>220</v>
      </c>
      <c r="C120" s="159"/>
      <c r="D120" s="159"/>
      <c r="E120" s="159"/>
      <c r="F120" s="159"/>
      <c r="G120" s="159"/>
      <c r="H120" s="159"/>
      <c r="I120" s="159"/>
      <c r="J120" s="164"/>
      <c r="K120" s="164"/>
      <c r="L120" s="164"/>
      <c r="M120" s="183"/>
      <c r="N120" s="166" t="s">
        <v>221</v>
      </c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</row>
    <row r="121" spans="1:13" s="181" customFormat="1" ht="12.75" customHeight="1">
      <c r="A121" s="165"/>
      <c r="B121" s="159"/>
      <c r="C121" s="159"/>
      <c r="D121" s="159"/>
      <c r="E121" s="159"/>
      <c r="F121" s="159"/>
      <c r="G121" s="159"/>
      <c r="H121" s="159"/>
      <c r="I121" s="159"/>
      <c r="J121" s="182"/>
      <c r="K121" s="182"/>
      <c r="L121" s="222"/>
      <c r="M121" s="183"/>
    </row>
    <row r="122" spans="1:26" s="181" customFormat="1" ht="12.75" customHeight="1">
      <c r="A122" s="165"/>
      <c r="B122" s="159" t="s">
        <v>222</v>
      </c>
      <c r="C122" s="159"/>
      <c r="D122" s="159"/>
      <c r="E122" s="159"/>
      <c r="F122" s="159"/>
      <c r="G122" s="401"/>
      <c r="H122" s="401"/>
      <c r="I122" s="401"/>
      <c r="J122" s="401"/>
      <c r="K122" s="213"/>
      <c r="L122" s="213"/>
      <c r="M122" s="183"/>
      <c r="N122" s="166" t="s">
        <v>223</v>
      </c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</row>
    <row r="123" spans="1:13" s="181" customFormat="1" ht="12.75" customHeight="1">
      <c r="A123" s="165"/>
      <c r="B123" s="159"/>
      <c r="C123" s="159"/>
      <c r="D123" s="159"/>
      <c r="E123" s="159"/>
      <c r="F123" s="159"/>
      <c r="G123" s="401"/>
      <c r="H123" s="401"/>
      <c r="I123" s="401"/>
      <c r="J123" s="401"/>
      <c r="K123" s="213"/>
      <c r="L123" s="213"/>
      <c r="M123" s="183"/>
    </row>
    <row r="124" spans="1:26" s="181" customFormat="1" ht="12.75" customHeight="1">
      <c r="A124" s="165"/>
      <c r="B124" s="159"/>
      <c r="C124" s="159"/>
      <c r="D124" s="159"/>
      <c r="E124" s="159"/>
      <c r="F124" s="159"/>
      <c r="G124" s="401"/>
      <c r="H124" s="401"/>
      <c r="I124" s="401"/>
      <c r="J124" s="401"/>
      <c r="K124" s="213"/>
      <c r="L124" s="213"/>
      <c r="M124" s="183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</row>
    <row r="125" spans="1:13" s="181" customFormat="1" ht="12.75" customHeight="1">
      <c r="A125" s="165"/>
      <c r="B125" s="159"/>
      <c r="C125" s="159"/>
      <c r="D125" s="159"/>
      <c r="E125" s="159"/>
      <c r="F125" s="159"/>
      <c r="G125" s="401"/>
      <c r="H125" s="401"/>
      <c r="I125" s="401"/>
      <c r="J125" s="401"/>
      <c r="K125" s="213"/>
      <c r="L125" s="213"/>
      <c r="M125" s="183"/>
    </row>
    <row r="126" spans="1:13" s="181" customFormat="1" ht="12.75" customHeight="1">
      <c r="A126" s="165"/>
      <c r="B126" s="159"/>
      <c r="C126" s="159"/>
      <c r="D126" s="159"/>
      <c r="E126" s="159"/>
      <c r="F126" s="159"/>
      <c r="G126" s="159"/>
      <c r="H126" s="159"/>
      <c r="I126" s="159"/>
      <c r="J126" s="182"/>
      <c r="K126" s="222"/>
      <c r="L126" s="222"/>
      <c r="M126" s="183"/>
    </row>
    <row r="127" spans="1:26" s="181" customFormat="1" ht="12.75" customHeight="1">
      <c r="A127" s="165" t="s">
        <v>224</v>
      </c>
      <c r="B127" s="159"/>
      <c r="C127" s="159"/>
      <c r="D127" s="159"/>
      <c r="E127" s="159"/>
      <c r="F127" s="159"/>
      <c r="G127" s="159"/>
      <c r="H127" s="159"/>
      <c r="I127" s="159"/>
      <c r="J127" s="182"/>
      <c r="K127" s="222"/>
      <c r="L127" s="222"/>
      <c r="M127" s="183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</row>
    <row r="128" spans="1:13" s="181" customFormat="1" ht="12.75" customHeight="1">
      <c r="A128" s="165"/>
      <c r="B128" s="159"/>
      <c r="C128" s="159"/>
      <c r="D128" s="159"/>
      <c r="E128" s="159"/>
      <c r="F128" s="159"/>
      <c r="G128" s="159"/>
      <c r="H128" s="159"/>
      <c r="I128" s="159"/>
      <c r="J128" s="182"/>
      <c r="K128" s="222"/>
      <c r="L128" s="222"/>
      <c r="M128" s="183"/>
    </row>
    <row r="129" spans="1:26" s="181" customFormat="1" ht="12.75" customHeight="1">
      <c r="A129" s="165"/>
      <c r="B129" s="159" t="s">
        <v>312</v>
      </c>
      <c r="C129" s="159"/>
      <c r="D129" s="159"/>
      <c r="E129" s="159"/>
      <c r="F129" s="159"/>
      <c r="G129" s="159"/>
      <c r="H129" s="159"/>
      <c r="I129" s="159"/>
      <c r="J129" s="152">
        <f>J131+J133+J135+J137+J139+J141+J143+J145+J147</f>
        <v>0</v>
      </c>
      <c r="K129" s="153">
        <f>K131+K133+K135+K137+K139+K141+K143+K145+K147</f>
        <v>0</v>
      </c>
      <c r="L129" s="153">
        <f>L131+L133+L135+L137+L139+L141+L143+L145+L147</f>
        <v>0</v>
      </c>
      <c r="M129" s="183"/>
      <c r="N129" s="166" t="s">
        <v>225</v>
      </c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</row>
    <row r="130" spans="1:13" s="181" customFormat="1" ht="12.75" customHeight="1">
      <c r="A130" s="165"/>
      <c r="B130" s="159"/>
      <c r="C130" s="159"/>
      <c r="D130" s="159"/>
      <c r="E130" s="159"/>
      <c r="F130" s="159"/>
      <c r="G130" s="159"/>
      <c r="H130" s="159"/>
      <c r="I130" s="159"/>
      <c r="J130" s="229"/>
      <c r="K130" s="230"/>
      <c r="L130" s="230"/>
      <c r="M130" s="183"/>
    </row>
    <row r="131" spans="1:26" s="181" customFormat="1" ht="12.75" customHeight="1">
      <c r="A131" s="165"/>
      <c r="B131" s="159"/>
      <c r="C131" s="159" t="s">
        <v>226</v>
      </c>
      <c r="D131" s="159"/>
      <c r="E131" s="159"/>
      <c r="F131" s="159"/>
      <c r="G131" s="159"/>
      <c r="H131" s="159"/>
      <c r="I131" s="159"/>
      <c r="J131" s="162"/>
      <c r="K131" s="162"/>
      <c r="L131" s="162"/>
      <c r="M131" s="183"/>
      <c r="N131" s="166" t="s">
        <v>227</v>
      </c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</row>
    <row r="132" spans="1:13" s="181" customFormat="1" ht="12.75" customHeight="1">
      <c r="A132" s="165"/>
      <c r="B132" s="159"/>
      <c r="C132" s="159"/>
      <c r="D132" s="159"/>
      <c r="E132" s="159"/>
      <c r="F132" s="159"/>
      <c r="G132" s="159"/>
      <c r="H132" s="159"/>
      <c r="I132" s="159"/>
      <c r="J132" s="229"/>
      <c r="K132" s="230"/>
      <c r="L132" s="230"/>
      <c r="M132" s="183"/>
    </row>
    <row r="133" spans="1:26" s="181" customFormat="1" ht="12.75" customHeight="1">
      <c r="A133" s="165"/>
      <c r="B133" s="159"/>
      <c r="C133" s="159" t="s">
        <v>228</v>
      </c>
      <c r="D133" s="159"/>
      <c r="E133" s="159"/>
      <c r="F133" s="159"/>
      <c r="G133" s="159"/>
      <c r="H133" s="159"/>
      <c r="I133" s="159"/>
      <c r="J133" s="162"/>
      <c r="K133" s="162"/>
      <c r="L133" s="162"/>
      <c r="M133" s="183"/>
      <c r="N133" s="166" t="s">
        <v>229</v>
      </c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</row>
    <row r="134" spans="1:13" s="181" customFormat="1" ht="12.75" customHeight="1">
      <c r="A134" s="165"/>
      <c r="B134" s="159"/>
      <c r="C134" s="159"/>
      <c r="D134" s="159"/>
      <c r="E134" s="159"/>
      <c r="F134" s="159"/>
      <c r="G134" s="159"/>
      <c r="H134" s="159"/>
      <c r="I134" s="159"/>
      <c r="J134" s="229"/>
      <c r="K134" s="230"/>
      <c r="L134" s="230"/>
      <c r="M134" s="183"/>
    </row>
    <row r="135" spans="1:26" s="181" customFormat="1" ht="12.75" customHeight="1">
      <c r="A135" s="165"/>
      <c r="B135" s="159"/>
      <c r="C135" s="159" t="s">
        <v>230</v>
      </c>
      <c r="D135" s="159"/>
      <c r="E135" s="159"/>
      <c r="F135" s="159"/>
      <c r="G135" s="159"/>
      <c r="H135" s="159"/>
      <c r="I135" s="159"/>
      <c r="J135" s="162"/>
      <c r="K135" s="162"/>
      <c r="L135" s="162"/>
      <c r="M135" s="183"/>
      <c r="N135" s="166" t="s">
        <v>231</v>
      </c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</row>
    <row r="136" spans="1:13" s="181" customFormat="1" ht="12.75" customHeight="1">
      <c r="A136" s="165"/>
      <c r="B136" s="159"/>
      <c r="C136" s="159"/>
      <c r="D136" s="159"/>
      <c r="E136" s="159"/>
      <c r="F136" s="159"/>
      <c r="G136" s="159"/>
      <c r="H136" s="159"/>
      <c r="I136" s="159"/>
      <c r="J136" s="229"/>
      <c r="K136" s="230"/>
      <c r="L136" s="230"/>
      <c r="M136" s="183"/>
    </row>
    <row r="137" spans="1:26" s="181" customFormat="1" ht="12.75" customHeight="1">
      <c r="A137" s="165"/>
      <c r="B137" s="159"/>
      <c r="C137" s="159" t="s">
        <v>313</v>
      </c>
      <c r="D137" s="159"/>
      <c r="E137" s="159"/>
      <c r="F137" s="159"/>
      <c r="G137" s="159"/>
      <c r="H137" s="159"/>
      <c r="I137" s="159"/>
      <c r="J137" s="162"/>
      <c r="K137" s="162"/>
      <c r="L137" s="162"/>
      <c r="M137" s="183"/>
      <c r="N137" s="166" t="s">
        <v>232</v>
      </c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</row>
    <row r="138" spans="1:13" s="181" customFormat="1" ht="12.75" customHeight="1">
      <c r="A138" s="165"/>
      <c r="B138" s="159"/>
      <c r="C138" s="159"/>
      <c r="D138" s="159"/>
      <c r="E138" s="159"/>
      <c r="F138" s="159"/>
      <c r="G138" s="159"/>
      <c r="H138" s="159"/>
      <c r="I138" s="159"/>
      <c r="J138" s="229"/>
      <c r="K138" s="230"/>
      <c r="L138" s="230"/>
      <c r="M138" s="183"/>
    </row>
    <row r="139" spans="1:26" s="181" customFormat="1" ht="12.75" customHeight="1">
      <c r="A139" s="165"/>
      <c r="B139" s="159"/>
      <c r="C139" s="159" t="s">
        <v>233</v>
      </c>
      <c r="D139" s="159"/>
      <c r="E139" s="159"/>
      <c r="F139" s="159"/>
      <c r="G139" s="159"/>
      <c r="H139" s="159"/>
      <c r="I139" s="159"/>
      <c r="J139" s="162"/>
      <c r="K139" s="162"/>
      <c r="L139" s="162"/>
      <c r="M139" s="183"/>
      <c r="N139" s="166" t="s">
        <v>234</v>
      </c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</row>
    <row r="140" spans="1:13" s="181" customFormat="1" ht="12.75" customHeight="1">
      <c r="A140" s="165"/>
      <c r="B140" s="159"/>
      <c r="C140" s="159"/>
      <c r="D140" s="159"/>
      <c r="E140" s="159"/>
      <c r="F140" s="159"/>
      <c r="G140" s="159"/>
      <c r="H140" s="159"/>
      <c r="I140" s="159"/>
      <c r="J140" s="229"/>
      <c r="K140" s="230"/>
      <c r="L140" s="230"/>
      <c r="M140" s="183"/>
    </row>
    <row r="141" spans="1:26" s="181" customFormat="1" ht="12.75" customHeight="1">
      <c r="A141" s="165"/>
      <c r="B141" s="159"/>
      <c r="C141" s="159" t="s">
        <v>235</v>
      </c>
      <c r="D141" s="159"/>
      <c r="E141" s="159"/>
      <c r="F141" s="159"/>
      <c r="G141" s="159"/>
      <c r="H141" s="159"/>
      <c r="I141" s="159"/>
      <c r="J141" s="162"/>
      <c r="K141" s="162"/>
      <c r="L141" s="162"/>
      <c r="M141" s="183"/>
      <c r="N141" s="166" t="s">
        <v>236</v>
      </c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</row>
    <row r="142" spans="1:13" s="181" customFormat="1" ht="12.75" customHeight="1">
      <c r="A142" s="165"/>
      <c r="B142" s="159"/>
      <c r="C142" s="159"/>
      <c r="D142" s="159"/>
      <c r="E142" s="159"/>
      <c r="F142" s="159"/>
      <c r="G142" s="159"/>
      <c r="H142" s="159"/>
      <c r="I142" s="159"/>
      <c r="J142" s="229"/>
      <c r="K142" s="230"/>
      <c r="L142" s="230"/>
      <c r="M142" s="183"/>
    </row>
    <row r="143" spans="1:26" s="181" customFormat="1" ht="12.75" customHeight="1">
      <c r="A143" s="165"/>
      <c r="B143" s="159"/>
      <c r="C143" s="159" t="s">
        <v>237</v>
      </c>
      <c r="D143" s="159"/>
      <c r="E143" s="159"/>
      <c r="F143" s="159"/>
      <c r="G143" s="159"/>
      <c r="H143" s="159"/>
      <c r="I143" s="159"/>
      <c r="J143" s="162"/>
      <c r="K143" s="162"/>
      <c r="L143" s="162"/>
      <c r="M143" s="183"/>
      <c r="N143" s="166" t="s">
        <v>238</v>
      </c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</row>
    <row r="144" spans="1:13" s="181" customFormat="1" ht="12.75" customHeight="1">
      <c r="A144" s="165"/>
      <c r="B144" s="159"/>
      <c r="C144" s="159"/>
      <c r="D144" s="159"/>
      <c r="E144" s="159"/>
      <c r="F144" s="159"/>
      <c r="G144" s="159"/>
      <c r="H144" s="159"/>
      <c r="I144" s="159"/>
      <c r="J144" s="229"/>
      <c r="K144" s="230"/>
      <c r="L144" s="230"/>
      <c r="M144" s="183"/>
    </row>
    <row r="145" spans="1:26" s="181" customFormat="1" ht="12.75" customHeight="1">
      <c r="A145" s="165"/>
      <c r="B145" s="159"/>
      <c r="C145" s="159" t="s">
        <v>239</v>
      </c>
      <c r="D145" s="159"/>
      <c r="E145" s="159"/>
      <c r="F145" s="159"/>
      <c r="G145" s="159"/>
      <c r="H145" s="159"/>
      <c r="I145" s="159"/>
      <c r="J145" s="162"/>
      <c r="K145" s="162"/>
      <c r="L145" s="162"/>
      <c r="M145" s="183"/>
      <c r="N145" s="166" t="s">
        <v>240</v>
      </c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</row>
    <row r="146" spans="1:13" s="181" customFormat="1" ht="12.75" customHeight="1">
      <c r="A146" s="165"/>
      <c r="B146" s="159"/>
      <c r="C146" s="159"/>
      <c r="D146" s="159"/>
      <c r="E146" s="159"/>
      <c r="F146" s="159"/>
      <c r="G146" s="159"/>
      <c r="H146" s="159"/>
      <c r="I146" s="159"/>
      <c r="J146" s="229"/>
      <c r="K146" s="230"/>
      <c r="L146" s="230"/>
      <c r="M146" s="183"/>
    </row>
    <row r="147" spans="1:26" s="181" customFormat="1" ht="12.75" customHeight="1">
      <c r="A147" s="165"/>
      <c r="B147" s="159"/>
      <c r="C147" s="159" t="s">
        <v>241</v>
      </c>
      <c r="D147" s="159"/>
      <c r="E147" s="159"/>
      <c r="F147" s="159"/>
      <c r="G147" s="159"/>
      <c r="H147" s="159"/>
      <c r="I147" s="159"/>
      <c r="J147" s="162"/>
      <c r="K147" s="162"/>
      <c r="L147" s="162"/>
      <c r="M147" s="183"/>
      <c r="N147" s="166" t="s">
        <v>242</v>
      </c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</row>
    <row r="148" spans="1:13" s="181" customFormat="1" ht="12.75" customHeight="1">
      <c r="A148" s="165"/>
      <c r="B148" s="159"/>
      <c r="C148" s="159"/>
      <c r="D148" s="159"/>
      <c r="E148" s="159"/>
      <c r="F148" s="159"/>
      <c r="G148" s="159"/>
      <c r="H148" s="159"/>
      <c r="I148" s="159"/>
      <c r="J148" s="229"/>
      <c r="K148" s="230"/>
      <c r="L148" s="230"/>
      <c r="M148" s="183"/>
    </row>
    <row r="149" spans="1:26" s="181" customFormat="1" ht="25.5" customHeight="1">
      <c r="A149" s="165"/>
      <c r="B149" s="159" t="s">
        <v>243</v>
      </c>
      <c r="C149" s="159"/>
      <c r="D149" s="159"/>
      <c r="E149" s="159"/>
      <c r="F149" s="159"/>
      <c r="G149" s="159"/>
      <c r="H149" s="159"/>
      <c r="I149" s="159"/>
      <c r="J149" s="152">
        <f>J151+J153+J155+J157+J159+J161+J163+J165+J167</f>
        <v>0</v>
      </c>
      <c r="K149" s="153">
        <f>K151+K153+K155+K157+K159+K161+K163+K165+K167</f>
        <v>0</v>
      </c>
      <c r="L149" s="153">
        <f>L151+L153+L155+L157+L159+L161+L163+L165+L167</f>
        <v>0</v>
      </c>
      <c r="M149" s="183"/>
      <c r="N149" s="397" t="s">
        <v>356</v>
      </c>
      <c r="O149" s="397"/>
      <c r="P149" s="397"/>
      <c r="Q149" s="397"/>
      <c r="R149" s="397"/>
      <c r="S149" s="397"/>
      <c r="T149" s="397"/>
      <c r="U149" s="397"/>
      <c r="V149" s="397"/>
      <c r="W149" s="397"/>
      <c r="X149" s="397"/>
      <c r="Y149" s="397"/>
      <c r="Z149" s="397"/>
    </row>
    <row r="150" spans="1:13" s="181" customFormat="1" ht="12.75">
      <c r="A150" s="165"/>
      <c r="B150" s="159"/>
      <c r="C150" s="159"/>
      <c r="D150" s="159"/>
      <c r="E150" s="159"/>
      <c r="F150" s="159"/>
      <c r="G150" s="159"/>
      <c r="H150" s="159"/>
      <c r="I150" s="159"/>
      <c r="J150" s="229"/>
      <c r="K150" s="230"/>
      <c r="L150" s="230"/>
      <c r="M150" s="183"/>
    </row>
    <row r="151" spans="1:26" s="181" customFormat="1" ht="12.75" customHeight="1">
      <c r="A151" s="165"/>
      <c r="B151" s="159"/>
      <c r="C151" s="159" t="s">
        <v>244</v>
      </c>
      <c r="D151" s="159"/>
      <c r="E151" s="159"/>
      <c r="F151" s="159"/>
      <c r="G151" s="159"/>
      <c r="H151" s="159"/>
      <c r="I151" s="159"/>
      <c r="J151" s="162"/>
      <c r="K151" s="162"/>
      <c r="L151" s="162"/>
      <c r="M151" s="183"/>
      <c r="N151" s="185" t="s">
        <v>347</v>
      </c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</row>
    <row r="152" spans="1:13" s="181" customFormat="1" ht="12.75" customHeight="1">
      <c r="A152" s="165"/>
      <c r="B152" s="159"/>
      <c r="C152" s="159"/>
      <c r="D152" s="159"/>
      <c r="E152" s="159"/>
      <c r="F152" s="159"/>
      <c r="G152" s="159"/>
      <c r="H152" s="159"/>
      <c r="I152" s="159"/>
      <c r="J152" s="229"/>
      <c r="K152" s="230"/>
      <c r="L152" s="230"/>
      <c r="M152" s="183"/>
    </row>
    <row r="153" spans="1:26" s="181" customFormat="1" ht="12.75" customHeight="1">
      <c r="A153" s="165"/>
      <c r="B153" s="159"/>
      <c r="C153" s="159" t="s">
        <v>245</v>
      </c>
      <c r="D153" s="159"/>
      <c r="E153" s="159"/>
      <c r="F153" s="159"/>
      <c r="G153" s="159"/>
      <c r="H153" s="159"/>
      <c r="I153" s="159"/>
      <c r="J153" s="162"/>
      <c r="K153" s="162"/>
      <c r="L153" s="162"/>
      <c r="M153" s="183"/>
      <c r="N153" s="185" t="s">
        <v>348</v>
      </c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</row>
    <row r="154" spans="1:13" s="181" customFormat="1" ht="12.75" customHeight="1">
      <c r="A154" s="165"/>
      <c r="B154" s="159"/>
      <c r="C154" s="159"/>
      <c r="D154" s="159"/>
      <c r="E154" s="159"/>
      <c r="F154" s="159"/>
      <c r="G154" s="159"/>
      <c r="H154" s="159"/>
      <c r="I154" s="159"/>
      <c r="J154" s="229"/>
      <c r="K154" s="230"/>
      <c r="L154" s="230"/>
      <c r="M154" s="183"/>
    </row>
    <row r="155" spans="1:26" s="181" customFormat="1" ht="12.75" customHeight="1">
      <c r="A155" s="165"/>
      <c r="B155" s="159"/>
      <c r="C155" s="159" t="s">
        <v>246</v>
      </c>
      <c r="D155" s="159"/>
      <c r="E155" s="159"/>
      <c r="F155" s="159"/>
      <c r="G155" s="159"/>
      <c r="H155" s="159"/>
      <c r="I155" s="159"/>
      <c r="J155" s="162"/>
      <c r="K155" s="162"/>
      <c r="L155" s="162"/>
      <c r="M155" s="183"/>
      <c r="N155" s="185" t="s">
        <v>349</v>
      </c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</row>
    <row r="156" spans="1:13" s="181" customFormat="1" ht="12.75" customHeight="1">
      <c r="A156" s="165"/>
      <c r="B156" s="159"/>
      <c r="C156" s="159"/>
      <c r="D156" s="159"/>
      <c r="E156" s="159"/>
      <c r="F156" s="159"/>
      <c r="G156" s="159"/>
      <c r="H156" s="159"/>
      <c r="I156" s="159"/>
      <c r="J156" s="229"/>
      <c r="K156" s="230"/>
      <c r="L156" s="230"/>
      <c r="M156" s="183"/>
    </row>
    <row r="157" spans="1:26" s="181" customFormat="1" ht="12.75" customHeight="1">
      <c r="A157" s="165"/>
      <c r="B157" s="159"/>
      <c r="C157" s="159" t="s">
        <v>314</v>
      </c>
      <c r="D157" s="159"/>
      <c r="E157" s="159"/>
      <c r="F157" s="159"/>
      <c r="G157" s="159"/>
      <c r="H157" s="159"/>
      <c r="I157" s="159"/>
      <c r="J157" s="162"/>
      <c r="K157" s="162"/>
      <c r="L157" s="162"/>
      <c r="M157" s="183"/>
      <c r="N157" s="185" t="s">
        <v>350</v>
      </c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</row>
    <row r="158" spans="1:13" s="181" customFormat="1" ht="12.75" customHeight="1">
      <c r="A158" s="165"/>
      <c r="B158" s="159"/>
      <c r="C158" s="159"/>
      <c r="D158" s="159"/>
      <c r="E158" s="159"/>
      <c r="F158" s="159"/>
      <c r="G158" s="159"/>
      <c r="H158" s="159"/>
      <c r="I158" s="159"/>
      <c r="J158" s="229"/>
      <c r="K158" s="230"/>
      <c r="L158" s="230"/>
      <c r="M158" s="183"/>
    </row>
    <row r="159" spans="1:26" s="181" customFormat="1" ht="12.75" customHeight="1">
      <c r="A159" s="165"/>
      <c r="B159" s="159"/>
      <c r="C159" s="159" t="s">
        <v>247</v>
      </c>
      <c r="D159" s="159"/>
      <c r="E159" s="159"/>
      <c r="F159" s="159"/>
      <c r="G159" s="159"/>
      <c r="H159" s="159"/>
      <c r="I159" s="159"/>
      <c r="J159" s="162"/>
      <c r="K159" s="162"/>
      <c r="L159" s="162"/>
      <c r="M159" s="183"/>
      <c r="N159" s="185" t="s">
        <v>351</v>
      </c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</row>
    <row r="160" spans="1:13" s="181" customFormat="1" ht="12.75" customHeight="1">
      <c r="A160" s="165"/>
      <c r="B160" s="159"/>
      <c r="C160" s="159"/>
      <c r="D160" s="159"/>
      <c r="E160" s="159"/>
      <c r="F160" s="159"/>
      <c r="G160" s="159"/>
      <c r="H160" s="159"/>
      <c r="I160" s="159"/>
      <c r="J160" s="229"/>
      <c r="K160" s="230"/>
      <c r="L160" s="230"/>
      <c r="M160" s="183"/>
    </row>
    <row r="161" spans="1:26" s="181" customFormat="1" ht="12.75" customHeight="1">
      <c r="A161" s="165"/>
      <c r="B161" s="159"/>
      <c r="C161" s="159" t="s">
        <v>248</v>
      </c>
      <c r="D161" s="159"/>
      <c r="E161" s="159"/>
      <c r="F161" s="159"/>
      <c r="G161" s="159"/>
      <c r="H161" s="159"/>
      <c r="I161" s="159"/>
      <c r="J161" s="162"/>
      <c r="K161" s="162"/>
      <c r="L161" s="162"/>
      <c r="M161" s="183"/>
      <c r="N161" s="185" t="s">
        <v>352</v>
      </c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</row>
    <row r="162" spans="1:14" s="181" customFormat="1" ht="12.75" customHeight="1">
      <c r="A162" s="165"/>
      <c r="B162" s="159"/>
      <c r="C162" s="159"/>
      <c r="D162" s="159"/>
      <c r="E162" s="159"/>
      <c r="F162" s="159"/>
      <c r="G162" s="159"/>
      <c r="H162" s="159"/>
      <c r="I162" s="159"/>
      <c r="J162" s="229"/>
      <c r="K162" s="230"/>
      <c r="L162" s="230"/>
      <c r="M162" s="183"/>
      <c r="N162" s="186"/>
    </row>
    <row r="163" spans="1:26" s="181" customFormat="1" ht="12.75" customHeight="1">
      <c r="A163" s="165"/>
      <c r="B163" s="159"/>
      <c r="C163" s="159" t="s">
        <v>249</v>
      </c>
      <c r="D163" s="159"/>
      <c r="E163" s="159"/>
      <c r="F163" s="159"/>
      <c r="G163" s="159"/>
      <c r="H163" s="159"/>
      <c r="I163" s="159"/>
      <c r="J163" s="162"/>
      <c r="K163" s="162"/>
      <c r="L163" s="162"/>
      <c r="M163" s="183"/>
      <c r="N163" s="185" t="s">
        <v>353</v>
      </c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</row>
    <row r="164" spans="1:14" s="181" customFormat="1" ht="12.75" customHeight="1">
      <c r="A164" s="165"/>
      <c r="B164" s="159"/>
      <c r="C164" s="159"/>
      <c r="D164" s="159"/>
      <c r="E164" s="159"/>
      <c r="F164" s="159"/>
      <c r="G164" s="159"/>
      <c r="H164" s="159"/>
      <c r="I164" s="159"/>
      <c r="J164" s="229"/>
      <c r="K164" s="230"/>
      <c r="L164" s="230"/>
      <c r="M164" s="183"/>
      <c r="N164" s="186"/>
    </row>
    <row r="165" spans="1:26" s="181" customFormat="1" ht="12.75" customHeight="1">
      <c r="A165" s="165"/>
      <c r="B165" s="159"/>
      <c r="C165" s="159" t="s">
        <v>250</v>
      </c>
      <c r="D165" s="159"/>
      <c r="E165" s="159"/>
      <c r="F165" s="159"/>
      <c r="G165" s="159"/>
      <c r="H165" s="159"/>
      <c r="I165" s="159"/>
      <c r="J165" s="162"/>
      <c r="K165" s="162"/>
      <c r="L165" s="162"/>
      <c r="M165" s="183"/>
      <c r="N165" s="185" t="s">
        <v>354</v>
      </c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</row>
    <row r="166" spans="1:14" s="181" customFormat="1" ht="12.75" customHeight="1">
      <c r="A166" s="165"/>
      <c r="B166" s="159"/>
      <c r="C166" s="159"/>
      <c r="D166" s="159"/>
      <c r="E166" s="159"/>
      <c r="F166" s="159"/>
      <c r="G166" s="159"/>
      <c r="H166" s="159"/>
      <c r="I166" s="159"/>
      <c r="J166" s="229"/>
      <c r="K166" s="230"/>
      <c r="L166" s="230"/>
      <c r="M166" s="183"/>
      <c r="N166" s="186"/>
    </row>
    <row r="167" spans="1:26" s="181" customFormat="1" ht="12.75" customHeight="1">
      <c r="A167" s="165"/>
      <c r="B167" s="159"/>
      <c r="C167" s="159" t="s">
        <v>251</v>
      </c>
      <c r="D167" s="159"/>
      <c r="E167" s="159"/>
      <c r="F167" s="159"/>
      <c r="G167" s="159"/>
      <c r="H167" s="159"/>
      <c r="I167" s="159"/>
      <c r="J167" s="162"/>
      <c r="K167" s="162"/>
      <c r="L167" s="162"/>
      <c r="M167" s="183"/>
      <c r="N167" s="185" t="s">
        <v>355</v>
      </c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</row>
    <row r="168" spans="1:13" s="181" customFormat="1" ht="12.75" customHeight="1">
      <c r="A168" s="165"/>
      <c r="B168" s="159"/>
      <c r="C168" s="159"/>
      <c r="D168" s="159"/>
      <c r="E168" s="159"/>
      <c r="F168" s="159"/>
      <c r="G168" s="159"/>
      <c r="H168" s="159"/>
      <c r="I168" s="159"/>
      <c r="J168" s="229"/>
      <c r="K168" s="230"/>
      <c r="L168" s="230"/>
      <c r="M168" s="183"/>
    </row>
    <row r="169" spans="1:26" s="181" customFormat="1" ht="12.75" customHeight="1">
      <c r="A169" s="159" t="s">
        <v>315</v>
      </c>
      <c r="B169" s="159"/>
      <c r="C169" s="159"/>
      <c r="D169" s="159"/>
      <c r="E169" s="159"/>
      <c r="F169" s="159"/>
      <c r="G169" s="159"/>
      <c r="H169" s="159"/>
      <c r="I169" s="159"/>
      <c r="J169" s="229"/>
      <c r="K169" s="230"/>
      <c r="L169" s="230"/>
      <c r="M169" s="183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</row>
    <row r="170" spans="1:13" s="181" customFormat="1" ht="12.75" customHeight="1">
      <c r="A170" s="159"/>
      <c r="B170" s="159"/>
      <c r="C170" s="159"/>
      <c r="D170" s="159"/>
      <c r="E170" s="159"/>
      <c r="F170" s="159"/>
      <c r="G170" s="159"/>
      <c r="H170" s="159"/>
      <c r="I170" s="159"/>
      <c r="J170" s="229"/>
      <c r="K170" s="230"/>
      <c r="L170" s="230"/>
      <c r="M170" s="183"/>
    </row>
    <row r="171" spans="1:26" s="181" customFormat="1" ht="12.75" customHeight="1">
      <c r="A171" s="159"/>
      <c r="B171" s="159" t="s">
        <v>252</v>
      </c>
      <c r="C171" s="159"/>
      <c r="D171" s="159"/>
      <c r="E171" s="159"/>
      <c r="F171" s="159"/>
      <c r="G171" s="159"/>
      <c r="H171" s="159"/>
      <c r="I171" s="159"/>
      <c r="J171" s="152">
        <f>J173+J175+J177+J179+J181+J183+J185+J187+J189</f>
        <v>0</v>
      </c>
      <c r="K171" s="153">
        <f>K173+K175+K177+K179+K181+K183+K185+K187+K189</f>
        <v>0</v>
      </c>
      <c r="L171" s="153">
        <f>L173+L175+L177+L179+L181+L183+L185+L187+L189</f>
        <v>0</v>
      </c>
      <c r="M171" s="183"/>
      <c r="N171" s="166" t="s">
        <v>253</v>
      </c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</row>
    <row r="172" spans="1:26" s="181" customFormat="1" ht="12.75" customHeight="1">
      <c r="A172" s="159"/>
      <c r="B172" s="159"/>
      <c r="C172" s="159"/>
      <c r="D172" s="159"/>
      <c r="E172" s="159"/>
      <c r="F172" s="159"/>
      <c r="G172" s="159"/>
      <c r="H172" s="159"/>
      <c r="I172" s="159"/>
      <c r="J172" s="229"/>
      <c r="K172" s="230"/>
      <c r="L172" s="230"/>
      <c r="M172" s="183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</row>
    <row r="173" spans="1:26" s="181" customFormat="1" ht="12.75" customHeight="1">
      <c r="A173" s="159"/>
      <c r="B173" s="159"/>
      <c r="C173" s="159" t="s">
        <v>254</v>
      </c>
      <c r="D173" s="159"/>
      <c r="E173" s="159"/>
      <c r="F173" s="159"/>
      <c r="G173" s="159"/>
      <c r="H173" s="159"/>
      <c r="I173" s="159"/>
      <c r="J173" s="231"/>
      <c r="K173" s="162"/>
      <c r="L173" s="162"/>
      <c r="M173" s="183"/>
      <c r="N173" s="166" t="s">
        <v>255</v>
      </c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</row>
    <row r="174" spans="1:26" s="181" customFormat="1" ht="12.75" customHeight="1">
      <c r="A174" s="159"/>
      <c r="B174" s="159"/>
      <c r="C174" s="159"/>
      <c r="D174" s="159"/>
      <c r="E174" s="159"/>
      <c r="F174" s="159"/>
      <c r="G174" s="159"/>
      <c r="H174" s="159"/>
      <c r="I174" s="159"/>
      <c r="J174" s="229"/>
      <c r="K174" s="230"/>
      <c r="L174" s="230"/>
      <c r="M174" s="183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</row>
    <row r="175" spans="1:26" s="181" customFormat="1" ht="12.75" customHeight="1">
      <c r="A175" s="159"/>
      <c r="B175" s="159"/>
      <c r="C175" s="159" t="s">
        <v>256</v>
      </c>
      <c r="D175" s="159"/>
      <c r="E175" s="159"/>
      <c r="F175" s="159"/>
      <c r="G175" s="159"/>
      <c r="H175" s="159"/>
      <c r="I175" s="159"/>
      <c r="J175" s="231"/>
      <c r="K175" s="162"/>
      <c r="L175" s="162"/>
      <c r="M175" s="183"/>
      <c r="N175" s="166" t="s">
        <v>257</v>
      </c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</row>
    <row r="176" spans="1:26" s="181" customFormat="1" ht="12.75" customHeight="1">
      <c r="A176" s="159"/>
      <c r="B176" s="159"/>
      <c r="C176" s="159"/>
      <c r="D176" s="159"/>
      <c r="E176" s="159"/>
      <c r="F176" s="159"/>
      <c r="G176" s="159"/>
      <c r="H176" s="159"/>
      <c r="I176" s="159"/>
      <c r="J176" s="229"/>
      <c r="K176" s="230"/>
      <c r="L176" s="230"/>
      <c r="M176" s="183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</row>
    <row r="177" spans="1:26" s="181" customFormat="1" ht="12.75" customHeight="1">
      <c r="A177" s="159"/>
      <c r="B177" s="159"/>
      <c r="C177" s="159" t="s">
        <v>258</v>
      </c>
      <c r="D177" s="159"/>
      <c r="E177" s="159"/>
      <c r="F177" s="159"/>
      <c r="G177" s="159"/>
      <c r="H177" s="159"/>
      <c r="I177" s="159"/>
      <c r="J177" s="231"/>
      <c r="K177" s="162"/>
      <c r="L177" s="162"/>
      <c r="M177" s="183"/>
      <c r="N177" s="166" t="s">
        <v>259</v>
      </c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</row>
    <row r="178" spans="1:26" s="181" customFormat="1" ht="12.75" customHeight="1">
      <c r="A178" s="159"/>
      <c r="B178" s="159"/>
      <c r="C178" s="159"/>
      <c r="D178" s="159"/>
      <c r="E178" s="159"/>
      <c r="F178" s="159"/>
      <c r="G178" s="159"/>
      <c r="H178" s="159"/>
      <c r="I178" s="159"/>
      <c r="J178" s="229"/>
      <c r="K178" s="230"/>
      <c r="L178" s="230"/>
      <c r="M178" s="183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</row>
    <row r="179" spans="1:26" s="181" customFormat="1" ht="12.75" customHeight="1">
      <c r="A179" s="159"/>
      <c r="B179" s="159"/>
      <c r="C179" s="159" t="s">
        <v>316</v>
      </c>
      <c r="D179" s="159"/>
      <c r="E179" s="159"/>
      <c r="F179" s="159"/>
      <c r="G179" s="159"/>
      <c r="H179" s="159"/>
      <c r="I179" s="159"/>
      <c r="J179" s="231"/>
      <c r="K179" s="162"/>
      <c r="L179" s="162"/>
      <c r="M179" s="183"/>
      <c r="N179" s="166" t="s">
        <v>260</v>
      </c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</row>
    <row r="180" spans="1:26" s="181" customFormat="1" ht="12.75" customHeight="1">
      <c r="A180" s="159"/>
      <c r="B180" s="159"/>
      <c r="C180" s="159"/>
      <c r="D180" s="159"/>
      <c r="E180" s="159"/>
      <c r="F180" s="159"/>
      <c r="G180" s="159"/>
      <c r="H180" s="159"/>
      <c r="I180" s="159"/>
      <c r="J180" s="229"/>
      <c r="K180" s="230"/>
      <c r="L180" s="230"/>
      <c r="M180" s="183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</row>
    <row r="181" spans="1:26" s="181" customFormat="1" ht="12.75" customHeight="1">
      <c r="A181" s="159"/>
      <c r="B181" s="159"/>
      <c r="C181" s="159" t="s">
        <v>261</v>
      </c>
      <c r="D181" s="159"/>
      <c r="E181" s="159"/>
      <c r="F181" s="159"/>
      <c r="G181" s="159"/>
      <c r="H181" s="159"/>
      <c r="I181" s="159"/>
      <c r="J181" s="231"/>
      <c r="K181" s="162"/>
      <c r="L181" s="162"/>
      <c r="M181" s="183"/>
      <c r="N181" s="166" t="s">
        <v>262</v>
      </c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</row>
    <row r="182" spans="1:26" s="181" customFormat="1" ht="12.75" customHeight="1">
      <c r="A182" s="159"/>
      <c r="B182" s="159"/>
      <c r="C182" s="159"/>
      <c r="D182" s="159"/>
      <c r="E182" s="159"/>
      <c r="F182" s="159"/>
      <c r="G182" s="159"/>
      <c r="H182" s="159"/>
      <c r="I182" s="159"/>
      <c r="J182" s="229"/>
      <c r="K182" s="230"/>
      <c r="L182" s="230"/>
      <c r="M182" s="183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</row>
    <row r="183" spans="1:26" s="181" customFormat="1" ht="12.75" customHeight="1">
      <c r="A183" s="159"/>
      <c r="B183" s="159"/>
      <c r="C183" s="159" t="s">
        <v>263</v>
      </c>
      <c r="D183" s="159"/>
      <c r="E183" s="159"/>
      <c r="F183" s="159"/>
      <c r="G183" s="159"/>
      <c r="H183" s="159"/>
      <c r="I183" s="159"/>
      <c r="J183" s="231"/>
      <c r="K183" s="162"/>
      <c r="L183" s="162"/>
      <c r="M183" s="183"/>
      <c r="N183" s="166" t="s">
        <v>264</v>
      </c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</row>
    <row r="184" spans="1:27" s="181" customFormat="1" ht="12.75" customHeight="1">
      <c r="A184" s="159"/>
      <c r="B184" s="159"/>
      <c r="C184" s="159"/>
      <c r="D184" s="159"/>
      <c r="E184" s="159"/>
      <c r="F184" s="159"/>
      <c r="G184" s="159"/>
      <c r="H184" s="159"/>
      <c r="I184" s="159"/>
      <c r="J184" s="229"/>
      <c r="K184" s="230"/>
      <c r="L184" s="230"/>
      <c r="M184" s="183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</row>
    <row r="185" spans="1:26" s="181" customFormat="1" ht="12.75" customHeight="1">
      <c r="A185" s="159"/>
      <c r="B185" s="159"/>
      <c r="C185" s="159" t="s">
        <v>265</v>
      </c>
      <c r="D185" s="159"/>
      <c r="E185" s="159"/>
      <c r="F185" s="159"/>
      <c r="G185" s="159"/>
      <c r="H185" s="159"/>
      <c r="I185" s="159"/>
      <c r="J185" s="231"/>
      <c r="K185" s="162"/>
      <c r="L185" s="162"/>
      <c r="M185" s="183"/>
      <c r="N185" s="166" t="s">
        <v>266</v>
      </c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</row>
    <row r="186" spans="1:26" s="181" customFormat="1" ht="12.75" customHeight="1">
      <c r="A186" s="159"/>
      <c r="B186" s="159"/>
      <c r="C186" s="159"/>
      <c r="D186" s="159"/>
      <c r="E186" s="159"/>
      <c r="F186" s="159"/>
      <c r="G186" s="159"/>
      <c r="H186" s="159"/>
      <c r="I186" s="159"/>
      <c r="J186" s="229"/>
      <c r="K186" s="230"/>
      <c r="L186" s="230"/>
      <c r="M186" s="183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</row>
    <row r="187" spans="1:26" s="181" customFormat="1" ht="12.75">
      <c r="A187" s="159"/>
      <c r="B187" s="159"/>
      <c r="C187" s="159" t="s">
        <v>267</v>
      </c>
      <c r="D187" s="159"/>
      <c r="E187" s="159"/>
      <c r="F187" s="159"/>
      <c r="G187" s="159"/>
      <c r="H187" s="159"/>
      <c r="I187" s="159"/>
      <c r="J187" s="231"/>
      <c r="K187" s="162"/>
      <c r="L187" s="162"/>
      <c r="M187" s="183"/>
      <c r="N187" s="166" t="s">
        <v>268</v>
      </c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</row>
    <row r="188" spans="1:26" s="181" customFormat="1" ht="12.75">
      <c r="A188" s="159"/>
      <c r="B188" s="159"/>
      <c r="C188" s="159"/>
      <c r="D188" s="159"/>
      <c r="E188" s="159"/>
      <c r="F188" s="159"/>
      <c r="G188" s="159"/>
      <c r="H188" s="159"/>
      <c r="I188" s="159"/>
      <c r="J188" s="229"/>
      <c r="K188" s="230"/>
      <c r="L188" s="230"/>
      <c r="M188" s="183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</row>
    <row r="189" spans="1:26" s="181" customFormat="1" ht="12.75">
      <c r="A189" s="159"/>
      <c r="B189" s="159"/>
      <c r="C189" s="159" t="s">
        <v>269</v>
      </c>
      <c r="D189" s="159"/>
      <c r="E189" s="159"/>
      <c r="F189" s="159"/>
      <c r="G189" s="159"/>
      <c r="H189" s="159"/>
      <c r="I189" s="159"/>
      <c r="J189" s="231"/>
      <c r="K189" s="162"/>
      <c r="L189" s="162"/>
      <c r="M189" s="183"/>
      <c r="N189" s="166" t="s">
        <v>270</v>
      </c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</row>
    <row r="190" spans="1:26" s="181" customFormat="1" ht="12.75">
      <c r="A190" s="159"/>
      <c r="B190" s="159"/>
      <c r="C190" s="159"/>
      <c r="D190" s="159"/>
      <c r="E190" s="159"/>
      <c r="F190" s="159"/>
      <c r="G190" s="159"/>
      <c r="H190" s="159"/>
      <c r="I190" s="159"/>
      <c r="J190" s="229"/>
      <c r="K190" s="230"/>
      <c r="L190" s="230"/>
      <c r="M190" s="183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</row>
    <row r="191" spans="1:26" s="181" customFormat="1" ht="12.75">
      <c r="A191" s="159"/>
      <c r="B191" s="159" t="s">
        <v>271</v>
      </c>
      <c r="C191" s="159"/>
      <c r="D191" s="159"/>
      <c r="E191" s="159"/>
      <c r="F191" s="159"/>
      <c r="G191" s="159"/>
      <c r="H191" s="159"/>
      <c r="I191" s="159"/>
      <c r="J191" s="152">
        <f>J193+J195+J197+J199+J201+J203+J205+J207+J209</f>
        <v>0</v>
      </c>
      <c r="K191" s="153">
        <f>K193+K195+K197+K199+K201+K203+K205+K207+K209</f>
        <v>0</v>
      </c>
      <c r="L191" s="153">
        <f>L193+L195+L197+L199+L201+L203+L205+L207+L209</f>
        <v>0</v>
      </c>
      <c r="M191" s="183"/>
      <c r="N191" s="166" t="s">
        <v>272</v>
      </c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</row>
    <row r="192" spans="1:26" s="181" customFormat="1" ht="12.75">
      <c r="A192" s="159"/>
      <c r="B192" s="159"/>
      <c r="C192" s="159"/>
      <c r="D192" s="159"/>
      <c r="E192" s="159"/>
      <c r="F192" s="159"/>
      <c r="G192" s="159"/>
      <c r="H192" s="159"/>
      <c r="I192" s="159"/>
      <c r="J192" s="229"/>
      <c r="K192" s="230"/>
      <c r="L192" s="230"/>
      <c r="M192" s="183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</row>
    <row r="193" spans="1:26" s="181" customFormat="1" ht="12.75">
      <c r="A193" s="159"/>
      <c r="B193" s="159"/>
      <c r="C193" s="159" t="s">
        <v>273</v>
      </c>
      <c r="D193" s="159"/>
      <c r="E193" s="159"/>
      <c r="F193" s="159"/>
      <c r="G193" s="159"/>
      <c r="H193" s="159"/>
      <c r="I193" s="159"/>
      <c r="J193" s="162"/>
      <c r="K193" s="162"/>
      <c r="L193" s="162"/>
      <c r="M193" s="183"/>
      <c r="N193" s="166" t="s">
        <v>274</v>
      </c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</row>
    <row r="194" spans="1:26" s="181" customFormat="1" ht="12.75">
      <c r="A194" s="159"/>
      <c r="B194" s="159"/>
      <c r="C194" s="159"/>
      <c r="D194" s="159"/>
      <c r="E194" s="159"/>
      <c r="F194" s="159"/>
      <c r="G194" s="159"/>
      <c r="H194" s="159"/>
      <c r="I194" s="159"/>
      <c r="J194" s="229"/>
      <c r="K194" s="230"/>
      <c r="L194" s="230"/>
      <c r="M194" s="183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</row>
    <row r="195" spans="1:26" s="181" customFormat="1" ht="12.75">
      <c r="A195" s="159"/>
      <c r="B195" s="159"/>
      <c r="C195" s="159" t="s">
        <v>275</v>
      </c>
      <c r="D195" s="159"/>
      <c r="E195" s="159"/>
      <c r="F195" s="159"/>
      <c r="G195" s="159"/>
      <c r="H195" s="159"/>
      <c r="I195" s="159"/>
      <c r="J195" s="162"/>
      <c r="K195" s="162"/>
      <c r="L195" s="162"/>
      <c r="M195" s="183"/>
      <c r="N195" s="166" t="s">
        <v>274</v>
      </c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</row>
    <row r="196" spans="1:26" s="181" customFormat="1" ht="12.75">
      <c r="A196" s="159"/>
      <c r="B196" s="159"/>
      <c r="C196" s="159"/>
      <c r="D196" s="159"/>
      <c r="E196" s="159"/>
      <c r="F196" s="159"/>
      <c r="G196" s="159"/>
      <c r="H196" s="159"/>
      <c r="I196" s="159"/>
      <c r="J196" s="229"/>
      <c r="K196" s="230"/>
      <c r="L196" s="230"/>
      <c r="M196" s="183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</row>
    <row r="197" spans="1:26" s="181" customFormat="1" ht="12.75">
      <c r="A197" s="159"/>
      <c r="B197" s="159"/>
      <c r="C197" s="159" t="s">
        <v>276</v>
      </c>
      <c r="D197" s="159"/>
      <c r="E197" s="159"/>
      <c r="F197" s="159"/>
      <c r="G197" s="159"/>
      <c r="H197" s="159"/>
      <c r="I197" s="159"/>
      <c r="J197" s="162"/>
      <c r="K197" s="162"/>
      <c r="L197" s="162"/>
      <c r="M197" s="183"/>
      <c r="N197" s="166" t="s">
        <v>274</v>
      </c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</row>
    <row r="198" spans="1:26" s="181" customFormat="1" ht="12.75">
      <c r="A198" s="159"/>
      <c r="B198" s="159"/>
      <c r="C198" s="159"/>
      <c r="D198" s="159"/>
      <c r="E198" s="159"/>
      <c r="F198" s="159"/>
      <c r="G198" s="159"/>
      <c r="H198" s="159"/>
      <c r="I198" s="159"/>
      <c r="J198" s="229"/>
      <c r="K198" s="230"/>
      <c r="L198" s="230"/>
      <c r="M198" s="183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</row>
    <row r="199" spans="1:26" s="181" customFormat="1" ht="12.75">
      <c r="A199" s="159"/>
      <c r="B199" s="159"/>
      <c r="C199" s="159" t="s">
        <v>317</v>
      </c>
      <c r="D199" s="159"/>
      <c r="E199" s="159"/>
      <c r="F199" s="159"/>
      <c r="G199" s="159"/>
      <c r="H199" s="159"/>
      <c r="I199" s="159"/>
      <c r="J199" s="162"/>
      <c r="K199" s="162"/>
      <c r="L199" s="162"/>
      <c r="M199" s="183"/>
      <c r="N199" s="166" t="s">
        <v>274</v>
      </c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</row>
    <row r="200" spans="1:26" s="181" customFormat="1" ht="12.75">
      <c r="A200" s="159"/>
      <c r="B200" s="159"/>
      <c r="C200" s="159"/>
      <c r="D200" s="159"/>
      <c r="E200" s="159"/>
      <c r="F200" s="159"/>
      <c r="G200" s="159"/>
      <c r="H200" s="159"/>
      <c r="I200" s="159"/>
      <c r="J200" s="229"/>
      <c r="K200" s="230"/>
      <c r="L200" s="230"/>
      <c r="M200" s="183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</row>
    <row r="201" spans="1:26" s="181" customFormat="1" ht="12.75">
      <c r="A201" s="159"/>
      <c r="B201" s="159"/>
      <c r="C201" s="159" t="s">
        <v>277</v>
      </c>
      <c r="D201" s="159"/>
      <c r="E201" s="159"/>
      <c r="F201" s="159"/>
      <c r="G201" s="159"/>
      <c r="H201" s="159"/>
      <c r="I201" s="159"/>
      <c r="J201" s="162"/>
      <c r="K201" s="162"/>
      <c r="L201" s="162"/>
      <c r="M201" s="183"/>
      <c r="N201" s="166" t="s">
        <v>274</v>
      </c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</row>
    <row r="202" spans="1:26" s="181" customFormat="1" ht="12.75">
      <c r="A202" s="159"/>
      <c r="B202" s="159"/>
      <c r="C202" s="159"/>
      <c r="D202" s="159"/>
      <c r="E202" s="159"/>
      <c r="F202" s="159"/>
      <c r="G202" s="159"/>
      <c r="H202" s="159"/>
      <c r="I202" s="159"/>
      <c r="J202" s="229"/>
      <c r="K202" s="230"/>
      <c r="L202" s="230"/>
      <c r="M202" s="183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</row>
    <row r="203" spans="1:26" s="181" customFormat="1" ht="12.75">
      <c r="A203" s="159"/>
      <c r="B203" s="159"/>
      <c r="C203" s="159" t="s">
        <v>278</v>
      </c>
      <c r="D203" s="159"/>
      <c r="E203" s="159"/>
      <c r="F203" s="159"/>
      <c r="G203" s="159"/>
      <c r="H203" s="159"/>
      <c r="I203" s="159"/>
      <c r="J203" s="162"/>
      <c r="K203" s="162"/>
      <c r="L203" s="162"/>
      <c r="M203" s="183"/>
      <c r="N203" s="166" t="s">
        <v>274</v>
      </c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</row>
    <row r="204" spans="1:26" s="181" customFormat="1" ht="12.75">
      <c r="A204" s="159"/>
      <c r="B204" s="159"/>
      <c r="C204" s="159"/>
      <c r="D204" s="159"/>
      <c r="E204" s="159"/>
      <c r="F204" s="159"/>
      <c r="G204" s="159"/>
      <c r="H204" s="159"/>
      <c r="I204" s="159"/>
      <c r="J204" s="229"/>
      <c r="K204" s="230"/>
      <c r="L204" s="230"/>
      <c r="M204" s="183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</row>
    <row r="205" spans="1:26" s="181" customFormat="1" ht="12.75">
      <c r="A205" s="159"/>
      <c r="B205" s="159"/>
      <c r="C205" s="159" t="s">
        <v>279</v>
      </c>
      <c r="D205" s="159"/>
      <c r="E205" s="159"/>
      <c r="F205" s="159"/>
      <c r="G205" s="159"/>
      <c r="H205" s="159"/>
      <c r="I205" s="159"/>
      <c r="J205" s="162"/>
      <c r="K205" s="162"/>
      <c r="L205" s="162"/>
      <c r="M205" s="183"/>
      <c r="N205" s="166" t="s">
        <v>274</v>
      </c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</row>
    <row r="206" spans="1:26" s="181" customFormat="1" ht="12.75">
      <c r="A206" s="159"/>
      <c r="B206" s="159"/>
      <c r="C206" s="159"/>
      <c r="D206" s="159"/>
      <c r="E206" s="159"/>
      <c r="F206" s="159"/>
      <c r="G206" s="159"/>
      <c r="H206" s="159"/>
      <c r="I206" s="159"/>
      <c r="J206" s="229"/>
      <c r="K206" s="230"/>
      <c r="L206" s="230"/>
      <c r="M206" s="183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</row>
    <row r="207" spans="1:26" s="181" customFormat="1" ht="12.75">
      <c r="A207" s="159"/>
      <c r="B207" s="159"/>
      <c r="C207" s="159" t="s">
        <v>280</v>
      </c>
      <c r="D207" s="159"/>
      <c r="E207" s="159"/>
      <c r="F207" s="159"/>
      <c r="G207" s="159"/>
      <c r="H207" s="159"/>
      <c r="I207" s="159"/>
      <c r="J207" s="162"/>
      <c r="K207" s="162"/>
      <c r="L207" s="162"/>
      <c r="M207" s="183"/>
      <c r="N207" s="166" t="s">
        <v>274</v>
      </c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</row>
    <row r="208" spans="1:26" s="181" customFormat="1" ht="12.75">
      <c r="A208" s="159"/>
      <c r="B208" s="159"/>
      <c r="C208" s="159"/>
      <c r="D208" s="159"/>
      <c r="E208" s="159"/>
      <c r="F208" s="159"/>
      <c r="G208" s="159"/>
      <c r="H208" s="159"/>
      <c r="I208" s="159"/>
      <c r="J208" s="229"/>
      <c r="K208" s="230"/>
      <c r="L208" s="230"/>
      <c r="M208" s="183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</row>
    <row r="209" spans="1:26" s="181" customFormat="1" ht="12.75">
      <c r="A209" s="159"/>
      <c r="B209" s="159"/>
      <c r="C209" s="159" t="s">
        <v>281</v>
      </c>
      <c r="D209" s="159"/>
      <c r="E209" s="159"/>
      <c r="F209" s="159"/>
      <c r="G209" s="159"/>
      <c r="H209" s="159"/>
      <c r="I209" s="159"/>
      <c r="J209" s="162"/>
      <c r="K209" s="162"/>
      <c r="L209" s="162"/>
      <c r="M209" s="183"/>
      <c r="N209" s="166" t="s">
        <v>274</v>
      </c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</row>
    <row r="210" spans="1:26" s="181" customFormat="1" ht="12.75">
      <c r="A210" s="159"/>
      <c r="B210" s="159"/>
      <c r="C210" s="159"/>
      <c r="D210" s="159"/>
      <c r="E210" s="159"/>
      <c r="F210" s="159"/>
      <c r="G210" s="159"/>
      <c r="H210" s="159"/>
      <c r="I210" s="159"/>
      <c r="J210" s="229"/>
      <c r="K210" s="230"/>
      <c r="L210" s="230"/>
      <c r="M210" s="183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</row>
    <row r="211" spans="1:26" s="181" customFormat="1" ht="24.75" customHeight="1">
      <c r="A211" s="407" t="s">
        <v>282</v>
      </c>
      <c r="B211" s="407"/>
      <c r="C211" s="407"/>
      <c r="D211" s="407"/>
      <c r="E211" s="407"/>
      <c r="F211" s="407"/>
      <c r="G211" s="407"/>
      <c r="H211" s="407"/>
      <c r="I211" s="407"/>
      <c r="J211" s="152">
        <f>J214+J216+J218</f>
        <v>0</v>
      </c>
      <c r="K211" s="153">
        <f>K214+K216+K218</f>
        <v>0</v>
      </c>
      <c r="L211" s="153">
        <f>L214+L216+L218</f>
        <v>0</v>
      </c>
      <c r="M211" s="183"/>
      <c r="N211" s="166" t="s">
        <v>283</v>
      </c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</row>
    <row r="212" spans="1:13" s="181" customFormat="1" ht="12.75">
      <c r="A212" s="187"/>
      <c r="B212" s="187"/>
      <c r="C212" s="187"/>
      <c r="D212" s="187"/>
      <c r="E212" s="187"/>
      <c r="F212" s="187"/>
      <c r="G212" s="187"/>
      <c r="H212" s="187"/>
      <c r="I212" s="159"/>
      <c r="J212" s="229"/>
      <c r="K212" s="230"/>
      <c r="L212" s="230"/>
      <c r="M212" s="183"/>
    </row>
    <row r="213" spans="1:13" s="181" customFormat="1" ht="12.75">
      <c r="A213" s="187"/>
      <c r="B213" s="187"/>
      <c r="C213" s="187"/>
      <c r="D213" s="187"/>
      <c r="E213" s="187"/>
      <c r="F213" s="187"/>
      <c r="G213" s="187"/>
      <c r="H213" s="187"/>
      <c r="I213" s="159"/>
      <c r="J213" s="229"/>
      <c r="K213" s="230"/>
      <c r="L213" s="230"/>
      <c r="M213" s="183"/>
    </row>
    <row r="214" spans="1:26" s="181" customFormat="1" ht="12.75">
      <c r="A214" s="159"/>
      <c r="B214" s="159" t="s">
        <v>284</v>
      </c>
      <c r="C214" s="159"/>
      <c r="D214" s="159"/>
      <c r="E214" s="159"/>
      <c r="F214" s="159"/>
      <c r="G214" s="159"/>
      <c r="H214" s="159"/>
      <c r="I214" s="159"/>
      <c r="J214" s="162"/>
      <c r="K214" s="162"/>
      <c r="L214" s="162"/>
      <c r="M214" s="183"/>
      <c r="N214" s="166" t="s">
        <v>285</v>
      </c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</row>
    <row r="215" spans="1:26" s="181" customFormat="1" ht="12.75">
      <c r="A215" s="159"/>
      <c r="B215" s="159"/>
      <c r="C215" s="159"/>
      <c r="D215" s="159"/>
      <c r="E215" s="159"/>
      <c r="F215" s="159"/>
      <c r="G215" s="159"/>
      <c r="H215" s="159"/>
      <c r="I215" s="159"/>
      <c r="J215" s="229"/>
      <c r="K215" s="230"/>
      <c r="L215" s="230"/>
      <c r="M215" s="183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</row>
    <row r="216" spans="1:26" s="181" customFormat="1" ht="12.75">
      <c r="A216" s="159"/>
      <c r="B216" s="159" t="s">
        <v>286</v>
      </c>
      <c r="C216" s="159"/>
      <c r="D216" s="159"/>
      <c r="E216" s="159"/>
      <c r="F216" s="159"/>
      <c r="G216" s="159"/>
      <c r="H216" s="159"/>
      <c r="I216" s="159"/>
      <c r="J216" s="162"/>
      <c r="K216" s="162"/>
      <c r="L216" s="162"/>
      <c r="M216" s="183"/>
      <c r="N216" s="166" t="s">
        <v>287</v>
      </c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</row>
    <row r="217" spans="1:26" s="181" customFormat="1" ht="12.75">
      <c r="A217" s="159"/>
      <c r="B217" s="159"/>
      <c r="C217" s="159"/>
      <c r="D217" s="159"/>
      <c r="E217" s="159"/>
      <c r="F217" s="159"/>
      <c r="G217" s="159"/>
      <c r="H217" s="159"/>
      <c r="I217" s="159"/>
      <c r="J217" s="229"/>
      <c r="K217" s="230"/>
      <c r="L217" s="230"/>
      <c r="M217" s="183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</row>
    <row r="218" spans="1:26" s="181" customFormat="1" ht="12.75">
      <c r="A218" s="159"/>
      <c r="B218" s="159" t="s">
        <v>288</v>
      </c>
      <c r="C218" s="159"/>
      <c r="D218" s="159"/>
      <c r="E218" s="159"/>
      <c r="F218" s="159"/>
      <c r="G218" s="159"/>
      <c r="H218" s="159"/>
      <c r="I218" s="159"/>
      <c r="J218" s="162"/>
      <c r="K218" s="162"/>
      <c r="L218" s="162"/>
      <c r="M218" s="183"/>
      <c r="N218" s="166" t="s">
        <v>289</v>
      </c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</row>
    <row r="219" spans="1:26" s="181" customFormat="1" ht="12.75">
      <c r="A219" s="188"/>
      <c r="B219" s="189"/>
      <c r="C219" s="189"/>
      <c r="D219" s="189"/>
      <c r="E219" s="189"/>
      <c r="F219" s="189"/>
      <c r="G219" s="189"/>
      <c r="H219" s="189"/>
      <c r="I219" s="189"/>
      <c r="J219" s="190"/>
      <c r="K219" s="196"/>
      <c r="L219" s="196"/>
      <c r="M219" s="183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</row>
    <row r="220" spans="1:13" ht="12.75">
      <c r="A220" s="181"/>
      <c r="B220" s="181"/>
      <c r="C220" s="181"/>
      <c r="D220" s="181"/>
      <c r="E220" s="181"/>
      <c r="F220" s="181"/>
      <c r="G220" s="181"/>
      <c r="H220" s="181"/>
      <c r="I220" s="181"/>
      <c r="J220" s="181"/>
      <c r="K220" s="223"/>
      <c r="L220" s="225"/>
      <c r="M220" s="161"/>
    </row>
    <row r="221" spans="1:26" ht="12.75">
      <c r="A221" s="402" t="s">
        <v>65</v>
      </c>
      <c r="B221" s="403"/>
      <c r="C221" s="403"/>
      <c r="D221" s="403"/>
      <c r="E221" s="403"/>
      <c r="F221" s="403"/>
      <c r="G221" s="403"/>
      <c r="H221" s="403"/>
      <c r="I221" s="403"/>
      <c r="J221" s="404"/>
      <c r="K221" s="224"/>
      <c r="L221" s="224"/>
      <c r="M221" s="191"/>
      <c r="N221" s="181"/>
      <c r="O221" s="181"/>
      <c r="P221" s="181"/>
      <c r="Q221" s="181"/>
      <c r="R221" s="181"/>
      <c r="S221" s="181"/>
      <c r="T221" s="181"/>
      <c r="U221" s="181"/>
      <c r="V221" s="181"/>
      <c r="W221" s="181"/>
      <c r="X221" s="181"/>
      <c r="Y221" s="181"/>
      <c r="Z221" s="181"/>
    </row>
    <row r="222" spans="1:26" ht="12.75">
      <c r="A222" s="165"/>
      <c r="B222" s="159"/>
      <c r="C222" s="159"/>
      <c r="D222" s="159"/>
      <c r="E222" s="159"/>
      <c r="F222" s="159"/>
      <c r="G222" s="159"/>
      <c r="H222" s="159"/>
      <c r="I222" s="159"/>
      <c r="J222" s="251"/>
      <c r="K222" s="252"/>
      <c r="L222" s="252"/>
      <c r="M222" s="249"/>
      <c r="N222" s="181"/>
      <c r="O222" s="181"/>
      <c r="P222" s="181"/>
      <c r="Q222" s="181"/>
      <c r="R222" s="181"/>
      <c r="S222" s="181"/>
      <c r="T222" s="181"/>
      <c r="U222" s="181"/>
      <c r="V222" s="181"/>
      <c r="W222" s="181"/>
      <c r="X222" s="181"/>
      <c r="Y222" s="181"/>
      <c r="Z222" s="181"/>
    </row>
    <row r="223" spans="1:26" ht="12.75">
      <c r="A223" s="165"/>
      <c r="B223" s="159"/>
      <c r="C223" s="159"/>
      <c r="D223" s="159"/>
      <c r="E223" s="159"/>
      <c r="F223" s="159"/>
      <c r="G223" s="159"/>
      <c r="H223" s="159"/>
      <c r="I223" s="159"/>
      <c r="J223" s="251"/>
      <c r="K223" s="252"/>
      <c r="L223" s="252"/>
      <c r="M223" s="249"/>
      <c r="N223" s="181"/>
      <c r="O223" s="181"/>
      <c r="P223" s="181"/>
      <c r="Q223" s="181"/>
      <c r="R223" s="181"/>
      <c r="S223" s="181"/>
      <c r="T223" s="181"/>
      <c r="U223" s="181"/>
      <c r="V223" s="181"/>
      <c r="W223" s="181"/>
      <c r="X223" s="181"/>
      <c r="Y223" s="181"/>
      <c r="Z223" s="181"/>
    </row>
    <row r="224" spans="1:26" ht="12.75">
      <c r="A224" s="165" t="s">
        <v>290</v>
      </c>
      <c r="B224" s="159"/>
      <c r="C224" s="159"/>
      <c r="D224" s="159"/>
      <c r="E224" s="159"/>
      <c r="F224" s="159"/>
      <c r="G224" s="159"/>
      <c r="H224" s="159"/>
      <c r="I224" s="159"/>
      <c r="J224" s="164"/>
      <c r="K224" s="164"/>
      <c r="L224" s="164"/>
      <c r="M224" s="235"/>
      <c r="N224" s="155" t="s">
        <v>291</v>
      </c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</row>
    <row r="225" spans="1:26" ht="12.75">
      <c r="A225" s="165"/>
      <c r="B225" s="159"/>
      <c r="C225" s="159"/>
      <c r="D225" s="159"/>
      <c r="E225" s="159"/>
      <c r="F225" s="159"/>
      <c r="G225" s="159"/>
      <c r="H225" s="159"/>
      <c r="I225" s="159"/>
      <c r="J225" s="251"/>
      <c r="K225" s="252"/>
      <c r="L225" s="252"/>
      <c r="M225" s="249"/>
      <c r="N225" s="181"/>
      <c r="O225" s="181"/>
      <c r="P225" s="181"/>
      <c r="Q225" s="181"/>
      <c r="R225" s="181"/>
      <c r="S225" s="181"/>
      <c r="T225" s="181"/>
      <c r="U225" s="181"/>
      <c r="V225" s="181"/>
      <c r="W225" s="181"/>
      <c r="X225" s="181"/>
      <c r="Y225" s="181"/>
      <c r="Z225" s="181"/>
    </row>
    <row r="226" spans="1:26" ht="12.75">
      <c r="A226" s="165" t="s">
        <v>292</v>
      </c>
      <c r="B226" s="159"/>
      <c r="C226" s="159"/>
      <c r="D226" s="159"/>
      <c r="E226" s="159"/>
      <c r="F226" s="159"/>
      <c r="G226" s="159"/>
      <c r="H226" s="159"/>
      <c r="I226" s="159"/>
      <c r="J226" s="164"/>
      <c r="K226" s="164"/>
      <c r="L226" s="164"/>
      <c r="M226" s="235"/>
      <c r="N226" s="155" t="s">
        <v>293</v>
      </c>
      <c r="O226" s="155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</row>
    <row r="227" spans="1:26" ht="12.75">
      <c r="A227" s="165"/>
      <c r="B227" s="159"/>
      <c r="C227" s="159"/>
      <c r="D227" s="159"/>
      <c r="E227" s="159"/>
      <c r="F227" s="159"/>
      <c r="G227" s="159"/>
      <c r="H227" s="159"/>
      <c r="I227" s="159"/>
      <c r="J227" s="184"/>
      <c r="K227" s="222"/>
      <c r="L227" s="222"/>
      <c r="M227" s="249"/>
      <c r="N227" s="181"/>
      <c r="O227" s="181"/>
      <c r="P227" s="181"/>
      <c r="Q227" s="181"/>
      <c r="R227" s="181"/>
      <c r="S227" s="181"/>
      <c r="T227" s="181"/>
      <c r="U227" s="181"/>
      <c r="V227" s="181"/>
      <c r="W227" s="181"/>
      <c r="X227" s="181"/>
      <c r="Y227" s="181"/>
      <c r="Z227" s="181"/>
    </row>
    <row r="228" spans="1:26" ht="21.75" customHeight="1">
      <c r="A228" s="408" t="s">
        <v>294</v>
      </c>
      <c r="B228" s="409"/>
      <c r="C228" s="409"/>
      <c r="D228" s="409"/>
      <c r="E228" s="409"/>
      <c r="F228" s="409"/>
      <c r="G228" s="409"/>
      <c r="H228" s="409"/>
      <c r="I228" s="409"/>
      <c r="J228" s="152">
        <f>J230+J232</f>
        <v>0</v>
      </c>
      <c r="K228" s="153">
        <f>K230+K232</f>
        <v>0</v>
      </c>
      <c r="L228" s="153">
        <f>L230+L232</f>
        <v>0</v>
      </c>
      <c r="M228" s="235"/>
      <c r="N228" s="155" t="s">
        <v>283</v>
      </c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</row>
    <row r="229" spans="1:26" ht="12.75">
      <c r="A229" s="165"/>
      <c r="B229" s="159"/>
      <c r="C229" s="159"/>
      <c r="D229" s="159"/>
      <c r="E229" s="159"/>
      <c r="F229" s="159"/>
      <c r="G229" s="159"/>
      <c r="H229" s="159"/>
      <c r="I229" s="159"/>
      <c r="J229" s="182"/>
      <c r="K229" s="222"/>
      <c r="L229" s="222"/>
      <c r="M229" s="235"/>
      <c r="Y229" s="181"/>
      <c r="Z229" s="181"/>
    </row>
    <row r="230" spans="1:26" ht="12.75">
      <c r="A230" s="165"/>
      <c r="B230" s="159" t="s">
        <v>295</v>
      </c>
      <c r="C230" s="159"/>
      <c r="D230" s="159"/>
      <c r="E230" s="159"/>
      <c r="F230" s="159"/>
      <c r="G230" s="159"/>
      <c r="H230" s="159"/>
      <c r="I230" s="159"/>
      <c r="J230" s="164"/>
      <c r="K230" s="164"/>
      <c r="L230" s="164"/>
      <c r="M230" s="235"/>
      <c r="N230" s="155" t="s">
        <v>296</v>
      </c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</row>
    <row r="231" spans="1:26" ht="12.75">
      <c r="A231" s="165"/>
      <c r="B231" s="159"/>
      <c r="C231" s="159"/>
      <c r="D231" s="159"/>
      <c r="E231" s="159"/>
      <c r="F231" s="159"/>
      <c r="G231" s="159"/>
      <c r="H231" s="159"/>
      <c r="I231" s="159"/>
      <c r="J231" s="182"/>
      <c r="K231" s="222"/>
      <c r="L231" s="222"/>
      <c r="M231" s="235"/>
      <c r="Y231" s="181"/>
      <c r="Z231" s="181"/>
    </row>
    <row r="232" spans="1:26" ht="12.75">
      <c r="A232" s="165"/>
      <c r="B232" s="159" t="s">
        <v>297</v>
      </c>
      <c r="C232" s="159"/>
      <c r="D232" s="159"/>
      <c r="E232" s="159"/>
      <c r="F232" s="159"/>
      <c r="G232" s="159"/>
      <c r="H232" s="159"/>
      <c r="I232" s="159"/>
      <c r="J232" s="164"/>
      <c r="K232" s="164"/>
      <c r="L232" s="164"/>
      <c r="M232" s="235"/>
      <c r="N232" s="155" t="s">
        <v>298</v>
      </c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</row>
    <row r="233" spans="1:26" ht="12.75">
      <c r="A233" s="188"/>
      <c r="B233" s="189"/>
      <c r="C233" s="189"/>
      <c r="D233" s="189"/>
      <c r="E233" s="189"/>
      <c r="F233" s="189"/>
      <c r="G233" s="189"/>
      <c r="H233" s="189"/>
      <c r="I233" s="189"/>
      <c r="J233" s="190"/>
      <c r="K233" s="196"/>
      <c r="L233" s="196"/>
      <c r="M233" s="235"/>
      <c r="Y233" s="181"/>
      <c r="Z233" s="181"/>
    </row>
    <row r="234" spans="1:26" ht="12.75">
      <c r="A234" s="192"/>
      <c r="B234" s="193"/>
      <c r="C234" s="193"/>
      <c r="D234" s="193"/>
      <c r="E234" s="194"/>
      <c r="F234" s="194"/>
      <c r="G234" s="194"/>
      <c r="H234" s="194"/>
      <c r="I234" s="194"/>
      <c r="J234" s="253"/>
      <c r="K234" s="254"/>
      <c r="L234" s="254"/>
      <c r="M234" s="161"/>
      <c r="N234" s="181"/>
      <c r="O234" s="181"/>
      <c r="P234" s="181"/>
      <c r="Q234" s="181"/>
      <c r="R234" s="181"/>
      <c r="S234" s="181"/>
      <c r="T234" s="181"/>
      <c r="U234" s="181"/>
      <c r="V234" s="181"/>
      <c r="W234" s="181"/>
      <c r="X234" s="181"/>
      <c r="Y234" s="181"/>
      <c r="Z234" s="181"/>
    </row>
    <row r="235" spans="1:26" ht="12.75">
      <c r="A235" s="192" t="s">
        <v>115</v>
      </c>
      <c r="B235" s="193"/>
      <c r="C235" s="193"/>
      <c r="D235" s="193"/>
      <c r="E235" s="197"/>
      <c r="F235" s="197"/>
      <c r="G235" s="197"/>
      <c r="H235" s="197"/>
      <c r="I235" s="197"/>
      <c r="J235" s="253"/>
      <c r="K235" s="254"/>
      <c r="L235" s="256"/>
      <c r="M235" s="161"/>
      <c r="N235" s="181"/>
      <c r="O235" s="181"/>
      <c r="P235" s="181"/>
      <c r="Q235" s="181"/>
      <c r="R235" s="181"/>
      <c r="S235" s="181"/>
      <c r="T235" s="181"/>
      <c r="U235" s="181"/>
      <c r="V235" s="181"/>
      <c r="W235" s="181"/>
      <c r="X235" s="181"/>
      <c r="Y235" s="181"/>
      <c r="Z235" s="181"/>
    </row>
    <row r="236" spans="1:26" ht="12.75">
      <c r="A236" s="195"/>
      <c r="B236" s="159"/>
      <c r="C236" s="159"/>
      <c r="D236" s="159"/>
      <c r="E236" s="159"/>
      <c r="F236" s="159"/>
      <c r="G236" s="159"/>
      <c r="H236" s="159"/>
      <c r="I236" s="159"/>
      <c r="J236" s="255"/>
      <c r="K236" s="255"/>
      <c r="L236" s="251"/>
      <c r="M236" s="161"/>
      <c r="N236" s="181"/>
      <c r="O236" s="181"/>
      <c r="P236" s="181"/>
      <c r="Q236" s="181"/>
      <c r="R236" s="181"/>
      <c r="S236" s="181"/>
      <c r="T236" s="181"/>
      <c r="U236" s="181"/>
      <c r="V236" s="181"/>
      <c r="W236" s="181"/>
      <c r="X236" s="181"/>
      <c r="Y236" s="181"/>
      <c r="Z236" s="181"/>
    </row>
    <row r="237" spans="1:26" ht="35.25" customHeight="1">
      <c r="A237" s="405"/>
      <c r="B237" s="406"/>
      <c r="C237" s="406"/>
      <c r="D237" s="406"/>
      <c r="E237" s="406"/>
      <c r="F237" s="406"/>
      <c r="G237" s="406"/>
      <c r="H237" s="406"/>
      <c r="I237" s="406"/>
      <c r="J237" s="227"/>
      <c r="K237" s="255"/>
      <c r="L237" s="251"/>
      <c r="M237" s="161"/>
      <c r="N237" s="181"/>
      <c r="O237" s="181"/>
      <c r="P237" s="181"/>
      <c r="Q237" s="181"/>
      <c r="R237" s="181"/>
      <c r="S237" s="181"/>
      <c r="T237" s="181"/>
      <c r="U237" s="181"/>
      <c r="V237" s="181"/>
      <c r="W237" s="181"/>
      <c r="X237" s="181"/>
      <c r="Y237" s="181"/>
      <c r="Z237" s="181"/>
    </row>
    <row r="238" spans="1:26" ht="12.75">
      <c r="A238" s="226"/>
      <c r="B238" s="189"/>
      <c r="C238" s="189"/>
      <c r="D238" s="189"/>
      <c r="E238" s="189"/>
      <c r="F238" s="189"/>
      <c r="G238" s="189"/>
      <c r="H238" s="189"/>
      <c r="I238" s="189"/>
      <c r="J238" s="189"/>
      <c r="K238" s="189"/>
      <c r="L238" s="190"/>
      <c r="M238" s="161"/>
      <c r="N238" s="181"/>
      <c r="O238" s="181"/>
      <c r="P238" s="181"/>
      <c r="Q238" s="181"/>
      <c r="R238" s="181"/>
      <c r="S238" s="181"/>
      <c r="T238" s="181"/>
      <c r="U238" s="181"/>
      <c r="V238" s="181"/>
      <c r="W238" s="181"/>
      <c r="X238" s="181"/>
      <c r="Y238" s="181"/>
      <c r="Z238" s="181"/>
    </row>
    <row r="239" spans="1:26" ht="12.75">
      <c r="A239" s="181"/>
      <c r="B239" s="181"/>
      <c r="C239" s="181"/>
      <c r="D239" s="181"/>
      <c r="E239" s="181"/>
      <c r="F239" s="181"/>
      <c r="G239" s="181"/>
      <c r="H239" s="181"/>
      <c r="I239" s="181"/>
      <c r="J239" s="181"/>
      <c r="K239" s="181"/>
      <c r="L239" s="181"/>
      <c r="M239" s="161"/>
      <c r="N239" s="181"/>
      <c r="O239" s="181"/>
      <c r="P239" s="181"/>
      <c r="Q239" s="181"/>
      <c r="R239" s="181"/>
      <c r="S239" s="181"/>
      <c r="T239" s="181"/>
      <c r="U239" s="181"/>
      <c r="V239" s="181"/>
      <c r="W239" s="181"/>
      <c r="X239" s="181"/>
      <c r="Y239" s="181"/>
      <c r="Z239" s="181"/>
    </row>
    <row r="240" spans="1:26" ht="12.75">
      <c r="A240" s="181"/>
      <c r="B240" s="181"/>
      <c r="C240" s="181"/>
      <c r="D240" s="181"/>
      <c r="E240" s="181"/>
      <c r="F240" s="181"/>
      <c r="G240" s="181"/>
      <c r="H240" s="181"/>
      <c r="I240" s="181"/>
      <c r="J240" s="181"/>
      <c r="K240" s="228"/>
      <c r="L240" s="181"/>
      <c r="M240" s="161"/>
      <c r="N240" s="181"/>
      <c r="O240" s="181"/>
      <c r="P240" s="181"/>
      <c r="Q240" s="181"/>
      <c r="R240" s="181"/>
      <c r="S240" s="181"/>
      <c r="T240" s="181"/>
      <c r="U240" s="181"/>
      <c r="V240" s="181"/>
      <c r="W240" s="181"/>
      <c r="X240" s="181"/>
      <c r="Y240" s="181"/>
      <c r="Z240" s="181"/>
    </row>
    <row r="241" spans="1:26" ht="12.75">
      <c r="A241" s="181"/>
      <c r="B241" s="181"/>
      <c r="C241" s="181"/>
      <c r="D241" s="181"/>
      <c r="E241" s="181"/>
      <c r="F241" s="181"/>
      <c r="G241" s="181"/>
      <c r="H241" s="181"/>
      <c r="I241" s="181"/>
      <c r="J241" s="181"/>
      <c r="K241" s="181"/>
      <c r="L241" s="181"/>
      <c r="M241" s="161"/>
      <c r="N241" s="181"/>
      <c r="O241" s="181"/>
      <c r="P241" s="181"/>
      <c r="Q241" s="181"/>
      <c r="R241" s="181"/>
      <c r="S241" s="181"/>
      <c r="T241" s="181"/>
      <c r="U241" s="181"/>
      <c r="V241" s="181"/>
      <c r="W241" s="181"/>
      <c r="X241" s="181"/>
      <c r="Y241" s="181"/>
      <c r="Z241" s="181"/>
    </row>
    <row r="242" spans="1:26" ht="12.75">
      <c r="A242" s="181"/>
      <c r="B242" s="181"/>
      <c r="C242" s="181"/>
      <c r="D242" s="181"/>
      <c r="E242" s="181"/>
      <c r="F242" s="181"/>
      <c r="G242" s="181"/>
      <c r="H242" s="181"/>
      <c r="I242" s="181"/>
      <c r="J242" s="181"/>
      <c r="K242" s="181"/>
      <c r="L242" s="181"/>
      <c r="M242" s="161"/>
      <c r="N242" s="181"/>
      <c r="O242" s="181"/>
      <c r="P242" s="181"/>
      <c r="Q242" s="181"/>
      <c r="R242" s="181"/>
      <c r="S242" s="181"/>
      <c r="T242" s="181"/>
      <c r="U242" s="181"/>
      <c r="V242" s="181"/>
      <c r="W242" s="181"/>
      <c r="X242" s="181"/>
      <c r="Y242" s="181"/>
      <c r="Z242" s="181"/>
    </row>
    <row r="243" spans="1:26" ht="12.75">
      <c r="A243" s="181"/>
      <c r="B243" s="181"/>
      <c r="C243" s="181"/>
      <c r="D243" s="181"/>
      <c r="E243" s="181"/>
      <c r="F243" s="181"/>
      <c r="G243" s="181"/>
      <c r="H243" s="181"/>
      <c r="I243" s="181"/>
      <c r="J243" s="181"/>
      <c r="K243" s="181"/>
      <c r="L243" s="181"/>
      <c r="M243" s="181"/>
      <c r="N243" s="181"/>
      <c r="O243" s="181"/>
      <c r="P243" s="181"/>
      <c r="Q243" s="181"/>
      <c r="R243" s="181"/>
      <c r="S243" s="181"/>
      <c r="T243" s="181"/>
      <c r="U243" s="181"/>
      <c r="V243" s="181"/>
      <c r="W243" s="181"/>
      <c r="X243" s="181"/>
      <c r="Y243" s="181"/>
      <c r="Z243" s="181"/>
    </row>
    <row r="244" spans="1:26" ht="12.75">
      <c r="A244" s="181"/>
      <c r="B244" s="181"/>
      <c r="C244" s="181"/>
      <c r="D244" s="181"/>
      <c r="E244" s="181"/>
      <c r="F244" s="181"/>
      <c r="G244" s="181"/>
      <c r="H244" s="181"/>
      <c r="I244" s="181"/>
      <c r="J244" s="181"/>
      <c r="K244" s="181"/>
      <c r="L244" s="181"/>
      <c r="M244" s="181"/>
      <c r="N244" s="181"/>
      <c r="O244" s="181"/>
      <c r="P244" s="181"/>
      <c r="Q244" s="181"/>
      <c r="R244" s="181"/>
      <c r="S244" s="181"/>
      <c r="T244" s="181"/>
      <c r="U244" s="181"/>
      <c r="V244" s="181"/>
      <c r="W244" s="181"/>
      <c r="X244" s="181"/>
      <c r="Y244" s="181"/>
      <c r="Z244" s="181"/>
    </row>
    <row r="245" spans="1:26" ht="12.75">
      <c r="A245" s="181"/>
      <c r="B245" s="181"/>
      <c r="C245" s="181"/>
      <c r="D245" s="181"/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O245" s="181"/>
      <c r="P245" s="181"/>
      <c r="Q245" s="181"/>
      <c r="R245" s="181"/>
      <c r="S245" s="181"/>
      <c r="T245" s="181"/>
      <c r="U245" s="181"/>
      <c r="V245" s="181"/>
      <c r="W245" s="181"/>
      <c r="X245" s="181"/>
      <c r="Y245" s="181"/>
      <c r="Z245" s="181"/>
    </row>
    <row r="246" spans="1:26" ht="12.75">
      <c r="A246" s="181"/>
      <c r="B246" s="181"/>
      <c r="C246" s="181"/>
      <c r="D246" s="181"/>
      <c r="E246" s="181"/>
      <c r="F246" s="181"/>
      <c r="G246" s="181"/>
      <c r="H246" s="181"/>
      <c r="I246" s="181"/>
      <c r="J246" s="181"/>
      <c r="K246" s="181"/>
      <c r="L246" s="181"/>
      <c r="M246" s="181"/>
      <c r="N246" s="181"/>
      <c r="O246" s="181"/>
      <c r="P246" s="181"/>
      <c r="Q246" s="181"/>
      <c r="R246" s="181"/>
      <c r="S246" s="181"/>
      <c r="T246" s="181"/>
      <c r="U246" s="181"/>
      <c r="V246" s="181"/>
      <c r="W246" s="181"/>
      <c r="X246" s="181"/>
      <c r="Y246" s="181"/>
      <c r="Z246" s="181"/>
    </row>
    <row r="247" spans="1:26" ht="12.75">
      <c r="A247" s="181"/>
      <c r="B247" s="181"/>
      <c r="C247" s="181"/>
      <c r="D247" s="181"/>
      <c r="E247" s="181"/>
      <c r="F247" s="181"/>
      <c r="G247" s="181"/>
      <c r="H247" s="181"/>
      <c r="I247" s="181"/>
      <c r="J247" s="181"/>
      <c r="K247" s="181"/>
      <c r="L247" s="181"/>
      <c r="M247" s="181"/>
      <c r="N247" s="181"/>
      <c r="O247" s="181"/>
      <c r="P247" s="181"/>
      <c r="Q247" s="181"/>
      <c r="R247" s="181"/>
      <c r="S247" s="181"/>
      <c r="T247" s="181"/>
      <c r="U247" s="181"/>
      <c r="V247" s="181"/>
      <c r="W247" s="181"/>
      <c r="X247" s="181"/>
      <c r="Y247" s="181"/>
      <c r="Z247" s="181"/>
    </row>
    <row r="248" spans="1:26" ht="12.75">
      <c r="A248" s="181"/>
      <c r="B248" s="181"/>
      <c r="C248" s="181"/>
      <c r="D248" s="181"/>
      <c r="E248" s="181"/>
      <c r="F248" s="181"/>
      <c r="G248" s="181"/>
      <c r="H248" s="181"/>
      <c r="I248" s="181"/>
      <c r="J248" s="181"/>
      <c r="K248" s="181"/>
      <c r="L248" s="181"/>
      <c r="M248" s="181"/>
      <c r="N248" s="181"/>
      <c r="O248" s="181"/>
      <c r="P248" s="181"/>
      <c r="Q248" s="181"/>
      <c r="R248" s="181"/>
      <c r="S248" s="181"/>
      <c r="T248" s="181"/>
      <c r="U248" s="181"/>
      <c r="V248" s="181"/>
      <c r="W248" s="181"/>
      <c r="X248" s="181"/>
      <c r="Y248" s="181"/>
      <c r="Z248" s="181"/>
    </row>
    <row r="249" spans="1:26" ht="12.75">
      <c r="A249" s="181"/>
      <c r="B249" s="181"/>
      <c r="C249" s="181"/>
      <c r="D249" s="181"/>
      <c r="E249" s="181"/>
      <c r="F249" s="181"/>
      <c r="G249" s="181"/>
      <c r="H249" s="181"/>
      <c r="I249" s="181"/>
      <c r="J249" s="181"/>
      <c r="K249" s="181"/>
      <c r="L249" s="181"/>
      <c r="M249" s="181"/>
      <c r="N249" s="181"/>
      <c r="O249" s="181"/>
      <c r="P249" s="181"/>
      <c r="Q249" s="181"/>
      <c r="R249" s="181"/>
      <c r="S249" s="181"/>
      <c r="T249" s="181"/>
      <c r="U249" s="181"/>
      <c r="V249" s="181"/>
      <c r="W249" s="181"/>
      <c r="X249" s="181"/>
      <c r="Y249" s="181"/>
      <c r="Z249" s="181"/>
    </row>
    <row r="250" spans="1:26" ht="12.75">
      <c r="A250" s="181"/>
      <c r="B250" s="181"/>
      <c r="C250" s="181"/>
      <c r="D250" s="181"/>
      <c r="E250" s="181"/>
      <c r="F250" s="181"/>
      <c r="G250" s="181"/>
      <c r="H250" s="181"/>
      <c r="I250" s="181"/>
      <c r="J250" s="181"/>
      <c r="K250" s="181"/>
      <c r="L250" s="181"/>
      <c r="M250" s="181"/>
      <c r="N250" s="181"/>
      <c r="O250" s="181"/>
      <c r="P250" s="181"/>
      <c r="Q250" s="181"/>
      <c r="R250" s="181"/>
      <c r="S250" s="181"/>
      <c r="T250" s="181"/>
      <c r="U250" s="181"/>
      <c r="V250" s="181"/>
      <c r="W250" s="181"/>
      <c r="X250" s="181"/>
      <c r="Y250" s="181"/>
      <c r="Z250" s="181"/>
    </row>
    <row r="251" spans="1:26" ht="12.75">
      <c r="A251" s="181"/>
      <c r="B251" s="181"/>
      <c r="C251" s="181"/>
      <c r="D251" s="181"/>
      <c r="E251" s="181"/>
      <c r="F251" s="181"/>
      <c r="G251" s="181"/>
      <c r="H251" s="181"/>
      <c r="I251" s="181"/>
      <c r="J251" s="181"/>
      <c r="K251" s="181"/>
      <c r="L251" s="181"/>
      <c r="M251" s="181"/>
      <c r="N251" s="181"/>
      <c r="O251" s="181"/>
      <c r="P251" s="181"/>
      <c r="Q251" s="181"/>
      <c r="R251" s="181"/>
      <c r="S251" s="181"/>
      <c r="T251" s="181"/>
      <c r="U251" s="181"/>
      <c r="V251" s="181"/>
      <c r="W251" s="181"/>
      <c r="X251" s="181"/>
      <c r="Y251" s="181"/>
      <c r="Z251" s="181"/>
    </row>
    <row r="252" spans="1:26" ht="12.75">
      <c r="A252" s="181"/>
      <c r="B252" s="181"/>
      <c r="C252" s="181"/>
      <c r="D252" s="181"/>
      <c r="E252" s="181"/>
      <c r="F252" s="181"/>
      <c r="G252" s="181"/>
      <c r="H252" s="181"/>
      <c r="I252" s="181"/>
      <c r="J252" s="181"/>
      <c r="K252" s="181"/>
      <c r="L252" s="181"/>
      <c r="M252" s="181"/>
      <c r="N252" s="181"/>
      <c r="O252" s="181"/>
      <c r="P252" s="181"/>
      <c r="Q252" s="181"/>
      <c r="R252" s="181"/>
      <c r="S252" s="181"/>
      <c r="T252" s="181"/>
      <c r="U252" s="181"/>
      <c r="V252" s="181"/>
      <c r="W252" s="181"/>
      <c r="X252" s="181"/>
      <c r="Y252" s="181"/>
      <c r="Z252" s="181"/>
    </row>
    <row r="253" spans="1:26" ht="12.75">
      <c r="A253" s="181"/>
      <c r="B253" s="181"/>
      <c r="C253" s="181"/>
      <c r="D253" s="181"/>
      <c r="E253" s="181"/>
      <c r="F253" s="181"/>
      <c r="G253" s="181"/>
      <c r="H253" s="181"/>
      <c r="I253" s="181"/>
      <c r="J253" s="181"/>
      <c r="K253" s="181"/>
      <c r="L253" s="181"/>
      <c r="M253" s="181"/>
      <c r="N253" s="181"/>
      <c r="O253" s="181"/>
      <c r="P253" s="181"/>
      <c r="Q253" s="181"/>
      <c r="R253" s="181"/>
      <c r="S253" s="181"/>
      <c r="T253" s="181"/>
      <c r="U253" s="181"/>
      <c r="V253" s="181"/>
      <c r="W253" s="181"/>
      <c r="X253" s="181"/>
      <c r="Y253" s="181"/>
      <c r="Z253" s="181"/>
    </row>
    <row r="254" spans="1:26" ht="12.75">
      <c r="A254" s="181"/>
      <c r="B254" s="181"/>
      <c r="C254" s="181"/>
      <c r="D254" s="181"/>
      <c r="E254" s="181"/>
      <c r="F254" s="181"/>
      <c r="G254" s="181"/>
      <c r="H254" s="181"/>
      <c r="I254" s="181"/>
      <c r="J254" s="181"/>
      <c r="K254" s="181"/>
      <c r="L254" s="181"/>
      <c r="M254" s="181"/>
      <c r="N254" s="181"/>
      <c r="O254" s="181"/>
      <c r="P254" s="181"/>
      <c r="Q254" s="181"/>
      <c r="R254" s="181"/>
      <c r="S254" s="181"/>
      <c r="T254" s="181"/>
      <c r="U254" s="181"/>
      <c r="V254" s="181"/>
      <c r="W254" s="181"/>
      <c r="X254" s="181"/>
      <c r="Y254" s="181"/>
      <c r="Z254" s="181"/>
    </row>
    <row r="255" spans="1:26" ht="12.75">
      <c r="A255" s="181"/>
      <c r="B255" s="181"/>
      <c r="C255" s="181"/>
      <c r="D255" s="181"/>
      <c r="E255" s="181"/>
      <c r="F255" s="181"/>
      <c r="G255" s="181"/>
      <c r="H255" s="181"/>
      <c r="I255" s="181"/>
      <c r="J255" s="181"/>
      <c r="K255" s="181"/>
      <c r="L255" s="181"/>
      <c r="M255" s="181"/>
      <c r="N255" s="181"/>
      <c r="O255" s="181"/>
      <c r="P255" s="181"/>
      <c r="Q255" s="181"/>
      <c r="R255" s="181"/>
      <c r="S255" s="181"/>
      <c r="T255" s="181"/>
      <c r="U255" s="181"/>
      <c r="V255" s="181"/>
      <c r="W255" s="181"/>
      <c r="X255" s="181"/>
      <c r="Y255" s="181"/>
      <c r="Z255" s="181"/>
    </row>
    <row r="256" spans="1:26" ht="12.75">
      <c r="A256" s="181"/>
      <c r="B256" s="181"/>
      <c r="C256" s="181"/>
      <c r="D256" s="181"/>
      <c r="E256" s="181"/>
      <c r="F256" s="181"/>
      <c r="G256" s="181"/>
      <c r="H256" s="181"/>
      <c r="I256" s="181"/>
      <c r="J256" s="181"/>
      <c r="K256" s="181"/>
      <c r="L256" s="181"/>
      <c r="M256" s="181"/>
      <c r="N256" s="181"/>
      <c r="O256" s="181"/>
      <c r="P256" s="181"/>
      <c r="Q256" s="181"/>
      <c r="R256" s="181"/>
      <c r="S256" s="181"/>
      <c r="T256" s="181"/>
      <c r="U256" s="181"/>
      <c r="V256" s="181"/>
      <c r="W256" s="181"/>
      <c r="X256" s="181"/>
      <c r="Y256" s="181"/>
      <c r="Z256" s="181"/>
    </row>
    <row r="257" spans="1:26" ht="12.75">
      <c r="A257" s="181"/>
      <c r="B257" s="181"/>
      <c r="C257" s="181"/>
      <c r="D257" s="181"/>
      <c r="E257" s="181"/>
      <c r="F257" s="181"/>
      <c r="G257" s="181"/>
      <c r="H257" s="181"/>
      <c r="I257" s="181"/>
      <c r="J257" s="181"/>
      <c r="K257" s="181"/>
      <c r="L257" s="181"/>
      <c r="M257" s="181"/>
      <c r="N257" s="181"/>
      <c r="O257" s="181"/>
      <c r="P257" s="181"/>
      <c r="Q257" s="181"/>
      <c r="R257" s="181"/>
      <c r="S257" s="181"/>
      <c r="T257" s="181"/>
      <c r="U257" s="181"/>
      <c r="V257" s="181"/>
      <c r="W257" s="181"/>
      <c r="X257" s="181"/>
      <c r="Y257" s="181"/>
      <c r="Z257" s="181"/>
    </row>
    <row r="258" spans="1:26" ht="12.75">
      <c r="A258" s="181"/>
      <c r="B258" s="181"/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1"/>
      <c r="P258" s="181"/>
      <c r="Q258" s="181"/>
      <c r="R258" s="181"/>
      <c r="S258" s="181"/>
      <c r="T258" s="181"/>
      <c r="U258" s="181"/>
      <c r="V258" s="181"/>
      <c r="W258" s="181"/>
      <c r="X258" s="181"/>
      <c r="Y258" s="181"/>
      <c r="Z258" s="181"/>
    </row>
    <row r="259" spans="1:26" ht="12.75">
      <c r="A259" s="181"/>
      <c r="B259" s="181"/>
      <c r="C259" s="181"/>
      <c r="D259" s="181"/>
      <c r="E259" s="181"/>
      <c r="F259" s="181"/>
      <c r="G259" s="181"/>
      <c r="H259" s="181"/>
      <c r="I259" s="181"/>
      <c r="J259" s="181"/>
      <c r="K259" s="181"/>
      <c r="L259" s="181"/>
      <c r="M259" s="181"/>
      <c r="N259" s="181"/>
      <c r="O259" s="181"/>
      <c r="P259" s="181"/>
      <c r="Q259" s="181"/>
      <c r="R259" s="181"/>
      <c r="S259" s="181"/>
      <c r="T259" s="181"/>
      <c r="U259" s="181"/>
      <c r="V259" s="181"/>
      <c r="W259" s="181"/>
      <c r="X259" s="181"/>
      <c r="Y259" s="181"/>
      <c r="Z259" s="181"/>
    </row>
    <row r="260" spans="1:26" ht="12.75">
      <c r="A260" s="181"/>
      <c r="B260" s="181"/>
      <c r="C260" s="181"/>
      <c r="D260" s="181"/>
      <c r="E260" s="181"/>
      <c r="F260" s="181"/>
      <c r="G260" s="181"/>
      <c r="H260" s="181"/>
      <c r="I260" s="181"/>
      <c r="J260" s="181"/>
      <c r="K260" s="181"/>
      <c r="L260" s="181"/>
      <c r="M260" s="181"/>
      <c r="N260" s="181"/>
      <c r="O260" s="181"/>
      <c r="P260" s="181"/>
      <c r="Q260" s="181"/>
      <c r="R260" s="181"/>
      <c r="S260" s="181"/>
      <c r="T260" s="181"/>
      <c r="U260" s="181"/>
      <c r="V260" s="181"/>
      <c r="W260" s="181"/>
      <c r="X260" s="181"/>
      <c r="Y260" s="181"/>
      <c r="Z260" s="181"/>
    </row>
    <row r="261" spans="1:26" ht="12.75">
      <c r="A261" s="181"/>
      <c r="B261" s="181"/>
      <c r="C261" s="181"/>
      <c r="D261" s="181"/>
      <c r="E261" s="181"/>
      <c r="F261" s="181"/>
      <c r="G261" s="181"/>
      <c r="H261" s="181"/>
      <c r="I261" s="181"/>
      <c r="J261" s="181"/>
      <c r="K261" s="181"/>
      <c r="L261" s="181"/>
      <c r="M261" s="181"/>
      <c r="N261" s="181"/>
      <c r="O261" s="181"/>
      <c r="P261" s="181"/>
      <c r="Q261" s="181"/>
      <c r="R261" s="181"/>
      <c r="S261" s="181"/>
      <c r="T261" s="181"/>
      <c r="U261" s="181"/>
      <c r="V261" s="181"/>
      <c r="W261" s="181"/>
      <c r="X261" s="181"/>
      <c r="Y261" s="181"/>
      <c r="Z261" s="181"/>
    </row>
    <row r="262" spans="1:26" ht="12.75">
      <c r="A262" s="181"/>
      <c r="B262" s="181"/>
      <c r="C262" s="181"/>
      <c r="D262" s="181"/>
      <c r="E262" s="181"/>
      <c r="F262" s="181"/>
      <c r="G262" s="181"/>
      <c r="H262" s="181"/>
      <c r="I262" s="181"/>
      <c r="J262" s="181"/>
      <c r="K262" s="181"/>
      <c r="L262" s="181"/>
      <c r="M262" s="181"/>
      <c r="N262" s="181"/>
      <c r="O262" s="181"/>
      <c r="P262" s="181"/>
      <c r="Q262" s="181"/>
      <c r="R262" s="181"/>
      <c r="S262" s="181"/>
      <c r="T262" s="181"/>
      <c r="U262" s="181"/>
      <c r="V262" s="181"/>
      <c r="W262" s="181"/>
      <c r="X262" s="181"/>
      <c r="Y262" s="181"/>
      <c r="Z262" s="181"/>
    </row>
    <row r="263" spans="1:26" ht="12.75">
      <c r="A263" s="181"/>
      <c r="B263" s="181"/>
      <c r="C263" s="181"/>
      <c r="D263" s="181"/>
      <c r="E263" s="181"/>
      <c r="F263" s="181"/>
      <c r="G263" s="181"/>
      <c r="H263" s="181"/>
      <c r="I263" s="181"/>
      <c r="J263" s="181"/>
      <c r="K263" s="181"/>
      <c r="L263" s="181"/>
      <c r="M263" s="181"/>
      <c r="N263" s="181"/>
      <c r="O263" s="181"/>
      <c r="P263" s="181"/>
      <c r="Q263" s="181"/>
      <c r="R263" s="181"/>
      <c r="S263" s="181"/>
      <c r="T263" s="181"/>
      <c r="U263" s="181"/>
      <c r="V263" s="181"/>
      <c r="W263" s="181"/>
      <c r="X263" s="181"/>
      <c r="Y263" s="181"/>
      <c r="Z263" s="181"/>
    </row>
    <row r="264" spans="1:26" ht="12.75">
      <c r="A264" s="181"/>
      <c r="B264" s="181"/>
      <c r="C264" s="181"/>
      <c r="D264" s="181"/>
      <c r="E264" s="181"/>
      <c r="F264" s="181"/>
      <c r="G264" s="181"/>
      <c r="H264" s="181"/>
      <c r="I264" s="181"/>
      <c r="J264" s="181"/>
      <c r="K264" s="181"/>
      <c r="L264" s="181"/>
      <c r="M264" s="181"/>
      <c r="N264" s="181"/>
      <c r="O264" s="181"/>
      <c r="P264" s="181"/>
      <c r="Q264" s="181"/>
      <c r="R264" s="181"/>
      <c r="S264" s="181"/>
      <c r="T264" s="181"/>
      <c r="U264" s="181"/>
      <c r="V264" s="181"/>
      <c r="W264" s="181"/>
      <c r="X264" s="181"/>
      <c r="Y264" s="181"/>
      <c r="Z264" s="181"/>
    </row>
    <row r="265" spans="1:26" ht="12.75">
      <c r="A265" s="181"/>
      <c r="B265" s="181"/>
      <c r="C265" s="181"/>
      <c r="D265" s="181"/>
      <c r="E265" s="181"/>
      <c r="F265" s="181"/>
      <c r="G265" s="181"/>
      <c r="H265" s="181"/>
      <c r="I265" s="181"/>
      <c r="J265" s="181"/>
      <c r="K265" s="181"/>
      <c r="L265" s="181"/>
      <c r="M265" s="181"/>
      <c r="N265" s="181"/>
      <c r="O265" s="181"/>
      <c r="P265" s="181"/>
      <c r="Q265" s="181"/>
      <c r="R265" s="181"/>
      <c r="S265" s="181"/>
      <c r="T265" s="181"/>
      <c r="U265" s="181"/>
      <c r="V265" s="181"/>
      <c r="W265" s="181"/>
      <c r="X265" s="181"/>
      <c r="Y265" s="181"/>
      <c r="Z265" s="181"/>
    </row>
    <row r="266" spans="1:26" ht="12.75">
      <c r="A266" s="181"/>
      <c r="B266" s="181"/>
      <c r="C266" s="181"/>
      <c r="D266" s="181"/>
      <c r="E266" s="181"/>
      <c r="F266" s="181"/>
      <c r="G266" s="181"/>
      <c r="H266" s="181"/>
      <c r="I266" s="181"/>
      <c r="J266" s="181"/>
      <c r="K266" s="181"/>
      <c r="L266" s="181"/>
      <c r="M266" s="181"/>
      <c r="N266" s="181"/>
      <c r="O266" s="181"/>
      <c r="P266" s="181"/>
      <c r="Q266" s="181"/>
      <c r="R266" s="181"/>
      <c r="S266" s="181"/>
      <c r="T266" s="181"/>
      <c r="U266" s="181"/>
      <c r="V266" s="181"/>
      <c r="W266" s="181"/>
      <c r="X266" s="181"/>
      <c r="Y266" s="181"/>
      <c r="Z266" s="181"/>
    </row>
    <row r="267" spans="1:26" ht="12.75">
      <c r="A267" s="181"/>
      <c r="B267" s="181"/>
      <c r="C267" s="181"/>
      <c r="D267" s="181"/>
      <c r="E267" s="181"/>
      <c r="F267" s="181"/>
      <c r="G267" s="181"/>
      <c r="H267" s="181"/>
      <c r="I267" s="181"/>
      <c r="J267" s="181"/>
      <c r="K267" s="181"/>
      <c r="L267" s="181"/>
      <c r="M267" s="181"/>
      <c r="N267" s="181"/>
      <c r="O267" s="181"/>
      <c r="P267" s="181"/>
      <c r="Q267" s="181"/>
      <c r="R267" s="181"/>
      <c r="S267" s="181"/>
      <c r="T267" s="181"/>
      <c r="U267" s="181"/>
      <c r="V267" s="181"/>
      <c r="W267" s="181"/>
      <c r="X267" s="181"/>
      <c r="Y267" s="181"/>
      <c r="Z267" s="181"/>
    </row>
    <row r="268" spans="1:26" ht="12.75">
      <c r="A268" s="181"/>
      <c r="B268" s="181"/>
      <c r="C268" s="181"/>
      <c r="D268" s="181"/>
      <c r="E268" s="181"/>
      <c r="F268" s="181"/>
      <c r="G268" s="181"/>
      <c r="H268" s="181"/>
      <c r="I268" s="181"/>
      <c r="J268" s="181"/>
      <c r="K268" s="181"/>
      <c r="L268" s="181"/>
      <c r="M268" s="181"/>
      <c r="N268" s="181"/>
      <c r="O268" s="181"/>
      <c r="P268" s="181"/>
      <c r="Q268" s="181"/>
      <c r="R268" s="181"/>
      <c r="S268" s="181"/>
      <c r="T268" s="181"/>
      <c r="U268" s="181"/>
      <c r="V268" s="181"/>
      <c r="W268" s="181"/>
      <c r="X268" s="181"/>
      <c r="Y268" s="181"/>
      <c r="Z268" s="181"/>
    </row>
    <row r="269" spans="1:26" ht="12.75">
      <c r="A269" s="181"/>
      <c r="B269" s="181"/>
      <c r="C269" s="181"/>
      <c r="D269" s="181"/>
      <c r="E269" s="181"/>
      <c r="F269" s="181"/>
      <c r="G269" s="181"/>
      <c r="H269" s="181"/>
      <c r="I269" s="181"/>
      <c r="J269" s="181"/>
      <c r="K269" s="181"/>
      <c r="L269" s="181"/>
      <c r="M269" s="181"/>
      <c r="N269" s="181"/>
      <c r="O269" s="181"/>
      <c r="P269" s="181"/>
      <c r="Q269" s="181"/>
      <c r="R269" s="181"/>
      <c r="S269" s="181"/>
      <c r="T269" s="181"/>
      <c r="U269" s="181"/>
      <c r="V269" s="181"/>
      <c r="W269" s="181"/>
      <c r="X269" s="181"/>
      <c r="Y269" s="181"/>
      <c r="Z269" s="181"/>
    </row>
    <row r="270" spans="1:26" ht="12.75">
      <c r="A270" s="181"/>
      <c r="B270" s="181"/>
      <c r="C270" s="181"/>
      <c r="D270" s="181"/>
      <c r="E270" s="181"/>
      <c r="F270" s="181"/>
      <c r="G270" s="181"/>
      <c r="H270" s="181"/>
      <c r="I270" s="181"/>
      <c r="J270" s="181"/>
      <c r="K270" s="181"/>
      <c r="L270" s="181"/>
      <c r="M270" s="181"/>
      <c r="N270" s="181"/>
      <c r="O270" s="181"/>
      <c r="P270" s="181"/>
      <c r="Q270" s="181"/>
      <c r="R270" s="181"/>
      <c r="S270" s="181"/>
      <c r="T270" s="181"/>
      <c r="U270" s="181"/>
      <c r="V270" s="181"/>
      <c r="W270" s="181"/>
      <c r="X270" s="181"/>
      <c r="Y270" s="181"/>
      <c r="Z270" s="181"/>
    </row>
    <row r="271" spans="1:26" ht="12.75">
      <c r="A271" s="181"/>
      <c r="B271" s="181"/>
      <c r="C271" s="181"/>
      <c r="D271" s="181"/>
      <c r="E271" s="181"/>
      <c r="F271" s="181"/>
      <c r="G271" s="181"/>
      <c r="H271" s="181"/>
      <c r="I271" s="181"/>
      <c r="J271" s="181"/>
      <c r="K271" s="181"/>
      <c r="L271" s="181"/>
      <c r="M271" s="181"/>
      <c r="N271" s="181"/>
      <c r="O271" s="181"/>
      <c r="P271" s="181"/>
      <c r="Q271" s="181"/>
      <c r="R271" s="181"/>
      <c r="S271" s="181"/>
      <c r="T271" s="181"/>
      <c r="U271" s="181"/>
      <c r="V271" s="181"/>
      <c r="W271" s="181"/>
      <c r="X271" s="181"/>
      <c r="Y271" s="181"/>
      <c r="Z271" s="181"/>
    </row>
    <row r="272" spans="1:26" ht="12.75">
      <c r="A272" s="181"/>
      <c r="B272" s="181"/>
      <c r="C272" s="181"/>
      <c r="D272" s="181"/>
      <c r="E272" s="181"/>
      <c r="F272" s="181"/>
      <c r="G272" s="181"/>
      <c r="H272" s="181"/>
      <c r="I272" s="181"/>
      <c r="J272" s="181"/>
      <c r="K272" s="181"/>
      <c r="L272" s="181"/>
      <c r="M272" s="181"/>
      <c r="N272" s="181"/>
      <c r="O272" s="181"/>
      <c r="P272" s="181"/>
      <c r="Q272" s="181"/>
      <c r="R272" s="181"/>
      <c r="S272" s="181"/>
      <c r="T272" s="181"/>
      <c r="U272" s="181"/>
      <c r="V272" s="181"/>
      <c r="W272" s="181"/>
      <c r="X272" s="181"/>
      <c r="Y272" s="181"/>
      <c r="Z272" s="181"/>
    </row>
    <row r="273" spans="1:26" ht="12.75">
      <c r="A273" s="181"/>
      <c r="B273" s="181"/>
      <c r="C273" s="181"/>
      <c r="D273" s="181"/>
      <c r="E273" s="181"/>
      <c r="F273" s="181"/>
      <c r="G273" s="181"/>
      <c r="H273" s="181"/>
      <c r="I273" s="181"/>
      <c r="J273" s="181"/>
      <c r="K273" s="181"/>
      <c r="L273" s="181"/>
      <c r="M273" s="181"/>
      <c r="N273" s="181"/>
      <c r="O273" s="181"/>
      <c r="P273" s="181"/>
      <c r="Q273" s="181"/>
      <c r="R273" s="181"/>
      <c r="S273" s="181"/>
      <c r="T273" s="181"/>
      <c r="U273" s="181"/>
      <c r="V273" s="181"/>
      <c r="W273" s="181"/>
      <c r="X273" s="181"/>
      <c r="Y273" s="181"/>
      <c r="Z273" s="181"/>
    </row>
    <row r="274" spans="1:26" ht="12.75">
      <c r="A274" s="181"/>
      <c r="B274" s="181"/>
      <c r="C274" s="181"/>
      <c r="D274" s="181"/>
      <c r="E274" s="181"/>
      <c r="F274" s="181"/>
      <c r="G274" s="181"/>
      <c r="H274" s="181"/>
      <c r="I274" s="181"/>
      <c r="J274" s="181"/>
      <c r="K274" s="181"/>
      <c r="L274" s="181"/>
      <c r="M274" s="181"/>
      <c r="N274" s="181"/>
      <c r="O274" s="181"/>
      <c r="P274" s="181"/>
      <c r="Q274" s="181"/>
      <c r="R274" s="181"/>
      <c r="S274" s="181"/>
      <c r="T274" s="181"/>
      <c r="U274" s="181"/>
      <c r="V274" s="181"/>
      <c r="W274" s="181"/>
      <c r="X274" s="181"/>
      <c r="Y274" s="181"/>
      <c r="Z274" s="181"/>
    </row>
    <row r="275" spans="1:26" ht="12.75">
      <c r="A275" s="181"/>
      <c r="B275" s="181"/>
      <c r="C275" s="181"/>
      <c r="D275" s="181"/>
      <c r="E275" s="181"/>
      <c r="F275" s="181"/>
      <c r="G275" s="181"/>
      <c r="H275" s="181"/>
      <c r="I275" s="181"/>
      <c r="J275" s="181"/>
      <c r="K275" s="181"/>
      <c r="L275" s="181"/>
      <c r="M275" s="181"/>
      <c r="N275" s="181"/>
      <c r="O275" s="181"/>
      <c r="P275" s="181"/>
      <c r="Q275" s="181"/>
      <c r="R275" s="181"/>
      <c r="S275" s="181"/>
      <c r="T275" s="181"/>
      <c r="U275" s="181"/>
      <c r="V275" s="181"/>
      <c r="W275" s="181"/>
      <c r="X275" s="181"/>
      <c r="Y275" s="181"/>
      <c r="Z275" s="181"/>
    </row>
    <row r="276" spans="1:26" ht="12.75">
      <c r="A276" s="181"/>
      <c r="B276" s="181"/>
      <c r="C276" s="181"/>
      <c r="D276" s="181"/>
      <c r="E276" s="181"/>
      <c r="F276" s="181"/>
      <c r="G276" s="181"/>
      <c r="H276" s="181"/>
      <c r="I276" s="181"/>
      <c r="J276" s="181"/>
      <c r="K276" s="181"/>
      <c r="L276" s="181"/>
      <c r="M276" s="181"/>
      <c r="N276" s="181"/>
      <c r="O276" s="181"/>
      <c r="P276" s="181"/>
      <c r="Q276" s="181"/>
      <c r="R276" s="181"/>
      <c r="S276" s="181"/>
      <c r="T276" s="181"/>
      <c r="U276" s="181"/>
      <c r="V276" s="181"/>
      <c r="W276" s="181"/>
      <c r="X276" s="181"/>
      <c r="Y276" s="181"/>
      <c r="Z276" s="181"/>
    </row>
    <row r="277" spans="1:26" ht="12.75">
      <c r="A277" s="181"/>
      <c r="B277" s="181"/>
      <c r="C277" s="181"/>
      <c r="D277" s="181"/>
      <c r="E277" s="181"/>
      <c r="F277" s="181"/>
      <c r="G277" s="181"/>
      <c r="H277" s="181"/>
      <c r="I277" s="181"/>
      <c r="J277" s="181"/>
      <c r="K277" s="181"/>
      <c r="L277" s="181"/>
      <c r="M277" s="181"/>
      <c r="N277" s="181"/>
      <c r="O277" s="181"/>
      <c r="P277" s="181"/>
      <c r="Q277" s="181"/>
      <c r="R277" s="181"/>
      <c r="S277" s="181"/>
      <c r="T277" s="181"/>
      <c r="U277" s="181"/>
      <c r="V277" s="181"/>
      <c r="W277" s="181"/>
      <c r="X277" s="181"/>
      <c r="Y277" s="181"/>
      <c r="Z277" s="181"/>
    </row>
    <row r="278" spans="1:26" ht="12.75">
      <c r="A278" s="181"/>
      <c r="B278" s="181"/>
      <c r="C278" s="181"/>
      <c r="D278" s="181"/>
      <c r="E278" s="181"/>
      <c r="F278" s="181"/>
      <c r="G278" s="181"/>
      <c r="H278" s="181"/>
      <c r="I278" s="181"/>
      <c r="J278" s="181"/>
      <c r="K278" s="181"/>
      <c r="L278" s="181"/>
      <c r="M278" s="181"/>
      <c r="N278" s="181"/>
      <c r="O278" s="181"/>
      <c r="P278" s="181"/>
      <c r="Q278" s="181"/>
      <c r="R278" s="181"/>
      <c r="S278" s="181"/>
      <c r="T278" s="181"/>
      <c r="U278" s="181"/>
      <c r="V278" s="181"/>
      <c r="W278" s="181"/>
      <c r="X278" s="181"/>
      <c r="Y278" s="181"/>
      <c r="Z278" s="181"/>
    </row>
    <row r="279" spans="1:26" ht="12.75">
      <c r="A279" s="181"/>
      <c r="B279" s="181"/>
      <c r="C279" s="181"/>
      <c r="D279" s="181"/>
      <c r="E279" s="181"/>
      <c r="F279" s="181"/>
      <c r="G279" s="181"/>
      <c r="H279" s="181"/>
      <c r="I279" s="181"/>
      <c r="J279" s="181"/>
      <c r="K279" s="181"/>
      <c r="L279" s="181"/>
      <c r="M279" s="181"/>
      <c r="N279" s="181"/>
      <c r="O279" s="181"/>
      <c r="P279" s="181"/>
      <c r="Q279" s="181"/>
      <c r="R279" s="181"/>
      <c r="S279" s="181"/>
      <c r="T279" s="181"/>
      <c r="U279" s="181"/>
      <c r="V279" s="181"/>
      <c r="W279" s="181"/>
      <c r="X279" s="181"/>
      <c r="Y279" s="181"/>
      <c r="Z279" s="181"/>
    </row>
    <row r="280" spans="1:26" ht="12.75">
      <c r="A280" s="181"/>
      <c r="B280" s="181"/>
      <c r="C280" s="181"/>
      <c r="D280" s="181"/>
      <c r="E280" s="181"/>
      <c r="F280" s="181"/>
      <c r="G280" s="181"/>
      <c r="H280" s="181"/>
      <c r="I280" s="181"/>
      <c r="J280" s="181"/>
      <c r="K280" s="181"/>
      <c r="L280" s="181"/>
      <c r="M280" s="181"/>
      <c r="N280" s="181"/>
      <c r="O280" s="181"/>
      <c r="P280" s="181"/>
      <c r="Q280" s="181"/>
      <c r="R280" s="181"/>
      <c r="S280" s="181"/>
      <c r="T280" s="181"/>
      <c r="U280" s="181"/>
      <c r="V280" s="181"/>
      <c r="W280" s="181"/>
      <c r="X280" s="181"/>
      <c r="Y280" s="181"/>
      <c r="Z280" s="181"/>
    </row>
    <row r="281" spans="1:26" ht="12.75">
      <c r="A281" s="181"/>
      <c r="B281" s="181"/>
      <c r="C281" s="181"/>
      <c r="D281" s="181"/>
      <c r="E281" s="181"/>
      <c r="F281" s="181"/>
      <c r="G281" s="181"/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  <c r="W281" s="181"/>
      <c r="X281" s="181"/>
      <c r="Y281" s="181"/>
      <c r="Z281" s="181"/>
    </row>
    <row r="282" spans="1:26" ht="12.75">
      <c r="A282" s="181"/>
      <c r="B282" s="181"/>
      <c r="C282" s="181"/>
      <c r="D282" s="181"/>
      <c r="E282" s="181"/>
      <c r="F282" s="181"/>
      <c r="G282" s="181"/>
      <c r="H282" s="181"/>
      <c r="I282" s="181"/>
      <c r="J282" s="181"/>
      <c r="K282" s="181"/>
      <c r="L282" s="181"/>
      <c r="M282" s="181"/>
      <c r="N282" s="181"/>
      <c r="O282" s="181"/>
      <c r="P282" s="181"/>
      <c r="Q282" s="181"/>
      <c r="R282" s="181"/>
      <c r="S282" s="181"/>
      <c r="T282" s="181"/>
      <c r="U282" s="181"/>
      <c r="V282" s="181"/>
      <c r="W282" s="181"/>
      <c r="X282" s="181"/>
      <c r="Y282" s="181"/>
      <c r="Z282" s="181"/>
    </row>
    <row r="283" spans="1:26" ht="12.75">
      <c r="A283" s="181"/>
      <c r="B283" s="181"/>
      <c r="C283" s="181"/>
      <c r="D283" s="181"/>
      <c r="E283" s="181"/>
      <c r="F283" s="181"/>
      <c r="G283" s="181"/>
      <c r="H283" s="181"/>
      <c r="I283" s="181"/>
      <c r="J283" s="181"/>
      <c r="K283" s="181"/>
      <c r="L283" s="181"/>
      <c r="M283" s="181"/>
      <c r="N283" s="181"/>
      <c r="O283" s="181"/>
      <c r="P283" s="181"/>
      <c r="Q283" s="181"/>
      <c r="R283" s="181"/>
      <c r="S283" s="181"/>
      <c r="T283" s="181"/>
      <c r="U283" s="181"/>
      <c r="V283" s="181"/>
      <c r="W283" s="181"/>
      <c r="X283" s="181"/>
      <c r="Y283" s="181"/>
      <c r="Z283" s="181"/>
    </row>
    <row r="284" spans="1:26" ht="12.75">
      <c r="A284" s="181"/>
      <c r="B284" s="181"/>
      <c r="C284" s="181"/>
      <c r="D284" s="181"/>
      <c r="E284" s="181"/>
      <c r="F284" s="181"/>
      <c r="G284" s="181"/>
      <c r="H284" s="181"/>
      <c r="I284" s="181"/>
      <c r="J284" s="181"/>
      <c r="K284" s="181"/>
      <c r="L284" s="181"/>
      <c r="M284" s="181"/>
      <c r="N284" s="181"/>
      <c r="O284" s="181"/>
      <c r="P284" s="181"/>
      <c r="Q284" s="181"/>
      <c r="R284" s="181"/>
      <c r="S284" s="181"/>
      <c r="T284" s="181"/>
      <c r="U284" s="181"/>
      <c r="V284" s="181"/>
      <c r="W284" s="181"/>
      <c r="X284" s="181"/>
      <c r="Y284" s="181"/>
      <c r="Z284" s="181"/>
    </row>
    <row r="285" spans="1:26" ht="12.75">
      <c r="A285" s="181"/>
      <c r="B285" s="181"/>
      <c r="C285" s="181"/>
      <c r="D285" s="181"/>
      <c r="E285" s="181"/>
      <c r="F285" s="181"/>
      <c r="G285" s="181"/>
      <c r="H285" s="181"/>
      <c r="I285" s="181"/>
      <c r="J285" s="181"/>
      <c r="K285" s="181"/>
      <c r="L285" s="181"/>
      <c r="M285" s="181"/>
      <c r="N285" s="181"/>
      <c r="O285" s="181"/>
      <c r="P285" s="181"/>
      <c r="Q285" s="181"/>
      <c r="R285" s="181"/>
      <c r="S285" s="181"/>
      <c r="T285" s="181"/>
      <c r="U285" s="181"/>
      <c r="V285" s="181"/>
      <c r="W285" s="181"/>
      <c r="X285" s="181"/>
      <c r="Y285" s="181"/>
      <c r="Z285" s="181"/>
    </row>
    <row r="286" spans="1:26" ht="12.75">
      <c r="A286" s="181"/>
      <c r="B286" s="181"/>
      <c r="C286" s="181"/>
      <c r="D286" s="181"/>
      <c r="E286" s="181"/>
      <c r="F286" s="181"/>
      <c r="G286" s="181"/>
      <c r="H286" s="181"/>
      <c r="I286" s="181"/>
      <c r="J286" s="181"/>
      <c r="K286" s="181"/>
      <c r="L286" s="181"/>
      <c r="M286" s="181"/>
      <c r="N286" s="181"/>
      <c r="O286" s="181"/>
      <c r="P286" s="181"/>
      <c r="Q286" s="181"/>
      <c r="R286" s="181"/>
      <c r="S286" s="181"/>
      <c r="T286" s="181"/>
      <c r="U286" s="181"/>
      <c r="V286" s="181"/>
      <c r="W286" s="181"/>
      <c r="X286" s="181"/>
      <c r="Y286" s="181"/>
      <c r="Z286" s="181"/>
    </row>
    <row r="287" spans="1:26" ht="12.75">
      <c r="A287" s="181"/>
      <c r="B287" s="181"/>
      <c r="C287" s="181"/>
      <c r="D287" s="181"/>
      <c r="E287" s="181"/>
      <c r="F287" s="181"/>
      <c r="G287" s="181"/>
      <c r="H287" s="181"/>
      <c r="I287" s="181"/>
      <c r="J287" s="181"/>
      <c r="K287" s="181"/>
      <c r="L287" s="181"/>
      <c r="M287" s="181"/>
      <c r="N287" s="181"/>
      <c r="O287" s="181"/>
      <c r="P287" s="181"/>
      <c r="Q287" s="181"/>
      <c r="R287" s="181"/>
      <c r="S287" s="181"/>
      <c r="T287" s="181"/>
      <c r="U287" s="181"/>
      <c r="V287" s="181"/>
      <c r="W287" s="181"/>
      <c r="X287" s="181"/>
      <c r="Y287" s="181"/>
      <c r="Z287" s="181"/>
    </row>
    <row r="288" spans="1:26" ht="12.75">
      <c r="A288" s="181"/>
      <c r="B288" s="181"/>
      <c r="C288" s="181"/>
      <c r="D288" s="181"/>
      <c r="E288" s="181"/>
      <c r="F288" s="181"/>
      <c r="G288" s="181"/>
      <c r="H288" s="181"/>
      <c r="I288" s="181"/>
      <c r="J288" s="181"/>
      <c r="K288" s="181"/>
      <c r="L288" s="181"/>
      <c r="M288" s="181"/>
      <c r="N288" s="181"/>
      <c r="O288" s="181"/>
      <c r="P288" s="181"/>
      <c r="Q288" s="181"/>
      <c r="R288" s="181"/>
      <c r="S288" s="181"/>
      <c r="T288" s="181"/>
      <c r="U288" s="181"/>
      <c r="V288" s="181"/>
      <c r="W288" s="181"/>
      <c r="X288" s="181"/>
      <c r="Y288" s="181"/>
      <c r="Z288" s="181"/>
    </row>
    <row r="289" spans="1:26" ht="12.75">
      <c r="A289" s="181"/>
      <c r="B289" s="181"/>
      <c r="C289" s="181"/>
      <c r="D289" s="181"/>
      <c r="E289" s="181"/>
      <c r="F289" s="181"/>
      <c r="G289" s="181"/>
      <c r="H289" s="181"/>
      <c r="I289" s="181"/>
      <c r="J289" s="181"/>
      <c r="K289" s="181"/>
      <c r="L289" s="181"/>
      <c r="M289" s="181"/>
      <c r="N289" s="181"/>
      <c r="O289" s="181"/>
      <c r="P289" s="181"/>
      <c r="Q289" s="181"/>
      <c r="R289" s="181"/>
      <c r="S289" s="181"/>
      <c r="T289" s="181"/>
      <c r="U289" s="181"/>
      <c r="V289" s="181"/>
      <c r="W289" s="181"/>
      <c r="X289" s="181"/>
      <c r="Y289" s="181"/>
      <c r="Z289" s="181"/>
    </row>
    <row r="290" spans="1:26" ht="12.75">
      <c r="A290" s="181"/>
      <c r="B290" s="181"/>
      <c r="C290" s="181"/>
      <c r="D290" s="181"/>
      <c r="E290" s="181"/>
      <c r="F290" s="181"/>
      <c r="G290" s="181"/>
      <c r="H290" s="181"/>
      <c r="I290" s="181"/>
      <c r="J290" s="181"/>
      <c r="K290" s="181"/>
      <c r="L290" s="181"/>
      <c r="M290" s="181"/>
      <c r="N290" s="181"/>
      <c r="O290" s="181"/>
      <c r="P290" s="181"/>
      <c r="Q290" s="181"/>
      <c r="R290" s="181"/>
      <c r="S290" s="181"/>
      <c r="T290" s="181"/>
      <c r="U290" s="181"/>
      <c r="V290" s="181"/>
      <c r="W290" s="181"/>
      <c r="X290" s="181"/>
      <c r="Y290" s="181"/>
      <c r="Z290" s="181"/>
    </row>
    <row r="291" spans="1:26" ht="12.75">
      <c r="A291" s="181"/>
      <c r="B291" s="181"/>
      <c r="C291" s="181"/>
      <c r="D291" s="181"/>
      <c r="E291" s="181"/>
      <c r="F291" s="181"/>
      <c r="G291" s="181"/>
      <c r="H291" s="181"/>
      <c r="I291" s="181"/>
      <c r="J291" s="181"/>
      <c r="K291" s="181"/>
      <c r="L291" s="181"/>
      <c r="M291" s="181"/>
      <c r="N291" s="181"/>
      <c r="O291" s="181"/>
      <c r="P291" s="181"/>
      <c r="Q291" s="181"/>
      <c r="R291" s="181"/>
      <c r="S291" s="181"/>
      <c r="T291" s="181"/>
      <c r="U291" s="181"/>
      <c r="V291" s="181"/>
      <c r="W291" s="181"/>
      <c r="X291" s="181"/>
      <c r="Y291" s="181"/>
      <c r="Z291" s="181"/>
    </row>
    <row r="292" spans="1:26" ht="12.75">
      <c r="A292" s="181"/>
      <c r="B292" s="181"/>
      <c r="C292" s="181"/>
      <c r="D292" s="181"/>
      <c r="E292" s="181"/>
      <c r="F292" s="181"/>
      <c r="G292" s="181"/>
      <c r="H292" s="181"/>
      <c r="I292" s="181"/>
      <c r="J292" s="181"/>
      <c r="K292" s="181"/>
      <c r="L292" s="181"/>
      <c r="M292" s="181"/>
      <c r="N292" s="181"/>
      <c r="O292" s="181"/>
      <c r="P292" s="181"/>
      <c r="Q292" s="181"/>
      <c r="R292" s="181"/>
      <c r="S292" s="181"/>
      <c r="T292" s="181"/>
      <c r="U292" s="181"/>
      <c r="V292" s="181"/>
      <c r="W292" s="181"/>
      <c r="X292" s="181"/>
      <c r="Y292" s="181"/>
      <c r="Z292" s="181"/>
    </row>
    <row r="293" spans="1:26" ht="12.75">
      <c r="A293" s="181"/>
      <c r="B293" s="181"/>
      <c r="C293" s="181"/>
      <c r="D293" s="181"/>
      <c r="E293" s="181"/>
      <c r="F293" s="181"/>
      <c r="G293" s="181"/>
      <c r="H293" s="181"/>
      <c r="I293" s="181"/>
      <c r="J293" s="181"/>
      <c r="K293" s="181"/>
      <c r="L293" s="181"/>
      <c r="M293" s="181"/>
      <c r="N293" s="181"/>
      <c r="O293" s="181"/>
      <c r="P293" s="181"/>
      <c r="Q293" s="181"/>
      <c r="R293" s="181"/>
      <c r="S293" s="181"/>
      <c r="T293" s="181"/>
      <c r="U293" s="181"/>
      <c r="V293" s="181"/>
      <c r="W293" s="181"/>
      <c r="X293" s="181"/>
      <c r="Y293" s="181"/>
      <c r="Z293" s="181"/>
    </row>
    <row r="294" spans="1:26" ht="12.75">
      <c r="A294" s="181"/>
      <c r="B294" s="181"/>
      <c r="C294" s="181"/>
      <c r="D294" s="181"/>
      <c r="E294" s="181"/>
      <c r="F294" s="181"/>
      <c r="G294" s="181"/>
      <c r="H294" s="181"/>
      <c r="I294" s="181"/>
      <c r="J294" s="181"/>
      <c r="K294" s="181"/>
      <c r="L294" s="181"/>
      <c r="M294" s="181"/>
      <c r="N294" s="181"/>
      <c r="O294" s="181"/>
      <c r="P294" s="181"/>
      <c r="Q294" s="181"/>
      <c r="R294" s="181"/>
      <c r="S294" s="181"/>
      <c r="T294" s="181"/>
      <c r="U294" s="181"/>
      <c r="V294" s="181"/>
      <c r="W294" s="181"/>
      <c r="X294" s="181"/>
      <c r="Y294" s="181"/>
      <c r="Z294" s="181"/>
    </row>
    <row r="295" spans="1:26" ht="12.75">
      <c r="A295" s="181"/>
      <c r="B295" s="181"/>
      <c r="C295" s="181"/>
      <c r="D295" s="181"/>
      <c r="E295" s="181"/>
      <c r="F295" s="181"/>
      <c r="G295" s="181"/>
      <c r="H295" s="181"/>
      <c r="I295" s="181"/>
      <c r="J295" s="181"/>
      <c r="K295" s="181"/>
      <c r="L295" s="181"/>
      <c r="M295" s="181"/>
      <c r="N295" s="181"/>
      <c r="O295" s="181"/>
      <c r="P295" s="181"/>
      <c r="Q295" s="181"/>
      <c r="R295" s="181"/>
      <c r="S295" s="181"/>
      <c r="T295" s="181"/>
      <c r="U295" s="181"/>
      <c r="V295" s="181"/>
      <c r="W295" s="181"/>
      <c r="X295" s="181"/>
      <c r="Y295" s="181"/>
      <c r="Z295" s="181"/>
    </row>
    <row r="296" spans="1:26" ht="12.75">
      <c r="A296" s="181"/>
      <c r="B296" s="181"/>
      <c r="C296" s="181"/>
      <c r="D296" s="181"/>
      <c r="E296" s="181"/>
      <c r="F296" s="181"/>
      <c r="G296" s="181"/>
      <c r="H296" s="181"/>
      <c r="I296" s="181"/>
      <c r="J296" s="181"/>
      <c r="K296" s="181"/>
      <c r="L296" s="181"/>
      <c r="M296" s="181"/>
      <c r="N296" s="181"/>
      <c r="O296" s="181"/>
      <c r="P296" s="181"/>
      <c r="Q296" s="181"/>
      <c r="R296" s="181"/>
      <c r="S296" s="181"/>
      <c r="T296" s="181"/>
      <c r="U296" s="181"/>
      <c r="V296" s="181"/>
      <c r="W296" s="181"/>
      <c r="X296" s="181"/>
      <c r="Y296" s="181"/>
      <c r="Z296" s="181"/>
    </row>
    <row r="297" spans="1:26" ht="12.75">
      <c r="A297" s="181"/>
      <c r="B297" s="181"/>
      <c r="C297" s="181"/>
      <c r="D297" s="181"/>
      <c r="E297" s="181"/>
      <c r="F297" s="181"/>
      <c r="G297" s="181"/>
      <c r="H297" s="181"/>
      <c r="I297" s="181"/>
      <c r="J297" s="181"/>
      <c r="K297" s="181"/>
      <c r="L297" s="181"/>
      <c r="M297" s="181"/>
      <c r="N297" s="181"/>
      <c r="O297" s="181"/>
      <c r="P297" s="181"/>
      <c r="Q297" s="181"/>
      <c r="R297" s="181"/>
      <c r="S297" s="181"/>
      <c r="T297" s="181"/>
      <c r="U297" s="181"/>
      <c r="V297" s="181"/>
      <c r="W297" s="181"/>
      <c r="X297" s="181"/>
      <c r="Y297" s="181"/>
      <c r="Z297" s="181"/>
    </row>
    <row r="298" spans="1:26" ht="12.75">
      <c r="A298" s="181"/>
      <c r="B298" s="181"/>
      <c r="C298" s="181"/>
      <c r="D298" s="181"/>
      <c r="E298" s="181"/>
      <c r="F298" s="181"/>
      <c r="G298" s="181"/>
      <c r="H298" s="181"/>
      <c r="I298" s="181"/>
      <c r="J298" s="181"/>
      <c r="K298" s="181"/>
      <c r="L298" s="181"/>
      <c r="M298" s="181"/>
      <c r="N298" s="181"/>
      <c r="O298" s="181"/>
      <c r="P298" s="181"/>
      <c r="Q298" s="181"/>
      <c r="R298" s="181"/>
      <c r="S298" s="181"/>
      <c r="T298" s="181"/>
      <c r="U298" s="181"/>
      <c r="V298" s="181"/>
      <c r="W298" s="181"/>
      <c r="X298" s="181"/>
      <c r="Y298" s="181"/>
      <c r="Z298" s="181"/>
    </row>
    <row r="299" spans="1:26" ht="12.75">
      <c r="A299" s="181"/>
      <c r="B299" s="181"/>
      <c r="C299" s="181"/>
      <c r="D299" s="181"/>
      <c r="E299" s="181"/>
      <c r="F299" s="181"/>
      <c r="G299" s="181"/>
      <c r="H299" s="181"/>
      <c r="I299" s="181"/>
      <c r="J299" s="181"/>
      <c r="K299" s="181"/>
      <c r="L299" s="181"/>
      <c r="M299" s="181"/>
      <c r="N299" s="181"/>
      <c r="O299" s="181"/>
      <c r="P299" s="181"/>
      <c r="Q299" s="181"/>
      <c r="R299" s="181"/>
      <c r="S299" s="181"/>
      <c r="T299" s="181"/>
      <c r="U299" s="181"/>
      <c r="V299" s="181"/>
      <c r="W299" s="181"/>
      <c r="X299" s="181"/>
      <c r="Y299" s="181"/>
      <c r="Z299" s="181"/>
    </row>
    <row r="300" spans="1:26" ht="12.75">
      <c r="A300" s="181"/>
      <c r="B300" s="181"/>
      <c r="C300" s="181"/>
      <c r="D300" s="181"/>
      <c r="E300" s="181"/>
      <c r="F300" s="181"/>
      <c r="G300" s="181"/>
      <c r="H300" s="181"/>
      <c r="I300" s="181"/>
      <c r="J300" s="181"/>
      <c r="K300" s="181"/>
      <c r="L300" s="181"/>
      <c r="M300" s="181"/>
      <c r="N300" s="181"/>
      <c r="O300" s="181"/>
      <c r="P300" s="181"/>
      <c r="Q300" s="181"/>
      <c r="R300" s="181"/>
      <c r="S300" s="181"/>
      <c r="T300" s="181"/>
      <c r="U300" s="181"/>
      <c r="V300" s="181"/>
      <c r="W300" s="181"/>
      <c r="X300" s="181"/>
      <c r="Y300" s="181"/>
      <c r="Z300" s="181"/>
    </row>
  </sheetData>
  <sheetProtection password="EE35" sheet="1" objects="1" selectLockedCells="1"/>
  <mergeCells count="16">
    <mergeCell ref="B54:I55"/>
    <mergeCell ref="A57:J57"/>
    <mergeCell ref="A81:I82"/>
    <mergeCell ref="A99:J99"/>
    <mergeCell ref="C93:I97"/>
    <mergeCell ref="A14:J14"/>
    <mergeCell ref="C26:I30"/>
    <mergeCell ref="C44:I48"/>
    <mergeCell ref="N149:Z149"/>
    <mergeCell ref="A101:J101"/>
    <mergeCell ref="G115:J118"/>
    <mergeCell ref="G122:J125"/>
    <mergeCell ref="A221:J221"/>
    <mergeCell ref="A237:I237"/>
    <mergeCell ref="A211:I211"/>
    <mergeCell ref="A228:I228"/>
  </mergeCells>
  <dataValidations count="1">
    <dataValidation type="list" allowBlank="1" showInputMessage="1" showErrorMessage="1" sqref="J109:L109 J111:L111">
      <formula1>"Kyllä, Ei"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6" r:id="rId2"/>
  <rowBreaks count="2" manualBreakCount="2">
    <brk id="55" max="11" man="1"/>
    <brk id="99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7"/>
  <sheetViews>
    <sheetView zoomScalePageLayoutView="0" workbookViewId="0" topLeftCell="A1">
      <selection activeCell="C17" sqref="C17:H21"/>
    </sheetView>
  </sheetViews>
  <sheetFormatPr defaultColWidth="9.140625" defaultRowHeight="12.75"/>
  <cols>
    <col min="1" max="9" width="9.140625" style="142" customWidth="1"/>
    <col min="10" max="10" width="7.28125" style="142" customWidth="1"/>
    <col min="11" max="16384" width="9.140625" style="142" customWidth="1"/>
  </cols>
  <sheetData>
    <row r="1" spans="1:10" ht="12.75">
      <c r="A1" s="218"/>
      <c r="B1" s="257"/>
      <c r="C1" s="257"/>
      <c r="D1" s="257"/>
      <c r="E1" s="257"/>
      <c r="F1" s="257"/>
      <c r="G1" s="257"/>
      <c r="H1" s="257"/>
      <c r="I1" s="257"/>
      <c r="J1" s="219"/>
    </row>
    <row r="2" spans="1:10" ht="12.75">
      <c r="A2" s="172"/>
      <c r="B2" s="172"/>
      <c r="C2" s="172"/>
      <c r="D2" s="172"/>
      <c r="E2" s="172"/>
      <c r="F2" s="172"/>
      <c r="G2" s="172"/>
      <c r="H2" s="172"/>
      <c r="I2" s="172"/>
      <c r="J2" s="173"/>
    </row>
    <row r="3" spans="1:10" ht="12.75">
      <c r="A3" s="172"/>
      <c r="B3" s="172"/>
      <c r="C3" s="172"/>
      <c r="D3" s="172"/>
      <c r="E3" s="172"/>
      <c r="F3" s="172"/>
      <c r="G3" s="172"/>
      <c r="H3" s="172"/>
      <c r="I3" s="172"/>
      <c r="J3" s="173"/>
    </row>
    <row r="4" spans="1:10" ht="12.75">
      <c r="A4" s="172"/>
      <c r="B4" s="172"/>
      <c r="C4" s="172"/>
      <c r="D4" s="172"/>
      <c r="E4" s="172"/>
      <c r="F4" s="172"/>
      <c r="G4" s="172"/>
      <c r="H4" s="172"/>
      <c r="I4" s="172"/>
      <c r="J4" s="173"/>
    </row>
    <row r="5" spans="1:10" ht="12.75">
      <c r="A5" s="172"/>
      <c r="B5" s="172"/>
      <c r="C5" s="172"/>
      <c r="D5" s="172"/>
      <c r="E5" s="172"/>
      <c r="F5" s="172"/>
      <c r="G5" s="172"/>
      <c r="H5" s="172"/>
      <c r="I5" s="172"/>
      <c r="J5" s="173"/>
    </row>
    <row r="6" spans="1:10" ht="12.75">
      <c r="A6" s="425" t="s">
        <v>73</v>
      </c>
      <c r="B6" s="426"/>
      <c r="C6" s="426"/>
      <c r="D6" s="426"/>
      <c r="E6" s="426"/>
      <c r="F6" s="426"/>
      <c r="G6" s="426"/>
      <c r="H6" s="426"/>
      <c r="I6" s="426"/>
      <c r="J6" s="427"/>
    </row>
    <row r="7" spans="1:10" ht="12.75">
      <c r="A7" s="171"/>
      <c r="B7" s="172"/>
      <c r="C7" s="172"/>
      <c r="D7" s="172"/>
      <c r="E7" s="172"/>
      <c r="F7" s="172"/>
      <c r="G7" s="172"/>
      <c r="H7" s="172"/>
      <c r="I7" s="172"/>
      <c r="J7" s="173"/>
    </row>
    <row r="8" spans="1:21" ht="12.75" customHeight="1">
      <c r="A8" s="258" t="s">
        <v>72</v>
      </c>
      <c r="B8" s="151"/>
      <c r="C8" s="151"/>
      <c r="D8" s="151"/>
      <c r="E8" s="151"/>
      <c r="F8" s="151"/>
      <c r="G8" s="151"/>
      <c r="H8" s="151"/>
      <c r="I8" s="151"/>
      <c r="J8" s="157"/>
      <c r="K8" s="428"/>
      <c r="L8" s="429"/>
      <c r="M8" s="429"/>
      <c r="N8" s="429"/>
      <c r="O8" s="429"/>
      <c r="P8" s="429"/>
      <c r="Q8" s="429"/>
      <c r="R8" s="429"/>
      <c r="S8" s="429"/>
      <c r="T8" s="429"/>
      <c r="U8" s="429"/>
    </row>
    <row r="9" spans="1:21" ht="12.75">
      <c r="A9" s="408" t="s">
        <v>318</v>
      </c>
      <c r="B9" s="409"/>
      <c r="C9" s="409"/>
      <c r="D9" s="409"/>
      <c r="E9" s="409"/>
      <c r="F9" s="409"/>
      <c r="G9" s="409"/>
      <c r="H9" s="409"/>
      <c r="I9" s="409"/>
      <c r="J9" s="430"/>
      <c r="K9" s="428"/>
      <c r="L9" s="429"/>
      <c r="M9" s="429"/>
      <c r="N9" s="429"/>
      <c r="O9" s="429"/>
      <c r="P9" s="429"/>
      <c r="Q9" s="429"/>
      <c r="R9" s="429"/>
      <c r="S9" s="429"/>
      <c r="T9" s="429"/>
      <c r="U9" s="429"/>
    </row>
    <row r="10" spans="1:21" ht="30" customHeight="1">
      <c r="A10" s="431"/>
      <c r="B10" s="432"/>
      <c r="C10" s="432"/>
      <c r="D10" s="432"/>
      <c r="E10" s="432"/>
      <c r="F10" s="432"/>
      <c r="G10" s="432"/>
      <c r="H10" s="432"/>
      <c r="I10" s="432"/>
      <c r="J10" s="433"/>
      <c r="K10" s="428"/>
      <c r="L10" s="429"/>
      <c r="M10" s="429"/>
      <c r="N10" s="429"/>
      <c r="O10" s="429"/>
      <c r="P10" s="429"/>
      <c r="Q10" s="429"/>
      <c r="R10" s="429"/>
      <c r="S10" s="429"/>
      <c r="T10" s="429"/>
      <c r="U10" s="429"/>
    </row>
    <row r="11" spans="1:10" ht="12.75">
      <c r="A11" s="259"/>
      <c r="B11" s="260"/>
      <c r="C11" s="260"/>
      <c r="D11" s="260"/>
      <c r="E11" s="260"/>
      <c r="F11" s="260"/>
      <c r="G11" s="260"/>
      <c r="H11" s="260"/>
      <c r="I11" s="260"/>
      <c r="J11" s="261"/>
    </row>
    <row r="12" spans="1:10" ht="12.75">
      <c r="A12" s="158"/>
      <c r="B12" s="151"/>
      <c r="C12" s="151"/>
      <c r="D12" s="151"/>
      <c r="E12" s="151"/>
      <c r="F12" s="151"/>
      <c r="G12" s="151"/>
      <c r="H12" s="151"/>
      <c r="I12" s="151"/>
      <c r="J12" s="157"/>
    </row>
    <row r="13" spans="1:10" ht="12.75">
      <c r="A13" s="258" t="s">
        <v>71</v>
      </c>
      <c r="B13" s="151"/>
      <c r="C13" s="424"/>
      <c r="D13" s="424"/>
      <c r="E13" s="424"/>
      <c r="F13" s="424"/>
      <c r="G13" s="424"/>
      <c r="H13" s="424"/>
      <c r="I13" s="151"/>
      <c r="J13" s="157"/>
    </row>
    <row r="14" spans="1:10" ht="12.75">
      <c r="A14" s="158"/>
      <c r="B14" s="151"/>
      <c r="C14" s="151"/>
      <c r="D14" s="151"/>
      <c r="E14" s="151"/>
      <c r="F14" s="151"/>
      <c r="G14" s="151"/>
      <c r="H14" s="151"/>
      <c r="I14" s="151"/>
      <c r="J14" s="157"/>
    </row>
    <row r="15" spans="1:10" ht="12.75">
      <c r="A15" s="158"/>
      <c r="B15" s="151"/>
      <c r="C15" s="151"/>
      <c r="D15" s="151"/>
      <c r="E15" s="151"/>
      <c r="F15" s="151"/>
      <c r="G15" s="151"/>
      <c r="H15" s="151"/>
      <c r="I15" s="151"/>
      <c r="J15" s="157"/>
    </row>
    <row r="16" spans="1:10" ht="12.75">
      <c r="A16" s="262" t="s">
        <v>116</v>
      </c>
      <c r="B16" s="151"/>
      <c r="C16" s="151"/>
      <c r="D16" s="151"/>
      <c r="E16" s="151"/>
      <c r="F16" s="151"/>
      <c r="G16" s="151"/>
      <c r="H16" s="151"/>
      <c r="I16" s="151"/>
      <c r="J16" s="157"/>
    </row>
    <row r="17" spans="1:10" ht="12.75">
      <c r="A17" s="158"/>
      <c r="B17" s="151"/>
      <c r="C17" s="423"/>
      <c r="D17" s="423"/>
      <c r="E17" s="423"/>
      <c r="F17" s="423"/>
      <c r="G17" s="423"/>
      <c r="H17" s="423"/>
      <c r="I17" s="151"/>
      <c r="J17" s="157"/>
    </row>
    <row r="18" spans="1:10" ht="12.75">
      <c r="A18" s="158"/>
      <c r="B18" s="151"/>
      <c r="C18" s="423"/>
      <c r="D18" s="423"/>
      <c r="E18" s="423"/>
      <c r="F18" s="423"/>
      <c r="G18" s="423"/>
      <c r="H18" s="423"/>
      <c r="I18" s="151"/>
      <c r="J18" s="157"/>
    </row>
    <row r="19" spans="1:10" ht="12.75">
      <c r="A19" s="158"/>
      <c r="B19" s="151"/>
      <c r="C19" s="423"/>
      <c r="D19" s="423"/>
      <c r="E19" s="423"/>
      <c r="F19" s="423"/>
      <c r="G19" s="423"/>
      <c r="H19" s="423"/>
      <c r="I19" s="151"/>
      <c r="J19" s="157"/>
    </row>
    <row r="20" spans="1:10" ht="12.75">
      <c r="A20" s="158"/>
      <c r="B20" s="151"/>
      <c r="C20" s="423"/>
      <c r="D20" s="423"/>
      <c r="E20" s="423"/>
      <c r="F20" s="423"/>
      <c r="G20" s="423"/>
      <c r="H20" s="423"/>
      <c r="I20" s="151"/>
      <c r="J20" s="157"/>
    </row>
    <row r="21" spans="1:10" ht="12.75">
      <c r="A21" s="158" t="s">
        <v>67</v>
      </c>
      <c r="B21" s="151"/>
      <c r="C21" s="423"/>
      <c r="D21" s="423"/>
      <c r="E21" s="423"/>
      <c r="F21" s="423"/>
      <c r="G21" s="423"/>
      <c r="H21" s="423"/>
      <c r="I21" s="151"/>
      <c r="J21" s="157"/>
    </row>
    <row r="22" spans="1:10" ht="12.75">
      <c r="A22" s="158"/>
      <c r="B22" s="151"/>
      <c r="C22" s="151"/>
      <c r="D22" s="151"/>
      <c r="E22" s="151"/>
      <c r="F22" s="151"/>
      <c r="G22" s="151"/>
      <c r="H22" s="151"/>
      <c r="I22" s="151"/>
      <c r="J22" s="157"/>
    </row>
    <row r="23" spans="1:10" ht="12.75">
      <c r="A23" s="158"/>
      <c r="B23" s="151"/>
      <c r="C23" s="151"/>
      <c r="D23" s="151"/>
      <c r="E23" s="151"/>
      <c r="F23" s="151"/>
      <c r="G23" s="151"/>
      <c r="H23" s="151"/>
      <c r="I23" s="151"/>
      <c r="J23" s="157"/>
    </row>
    <row r="24" spans="1:10" ht="12.75">
      <c r="A24" s="258" t="s">
        <v>71</v>
      </c>
      <c r="B24" s="151"/>
      <c r="C24" s="424"/>
      <c r="D24" s="424"/>
      <c r="E24" s="424"/>
      <c r="F24" s="424"/>
      <c r="G24" s="424"/>
      <c r="H24" s="424"/>
      <c r="I24" s="151"/>
      <c r="J24" s="157"/>
    </row>
    <row r="25" spans="1:10" ht="12.75">
      <c r="A25" s="158"/>
      <c r="B25" s="151"/>
      <c r="C25" s="151"/>
      <c r="D25" s="151"/>
      <c r="E25" s="151"/>
      <c r="F25" s="151"/>
      <c r="G25" s="151"/>
      <c r="H25" s="151"/>
      <c r="I25" s="151"/>
      <c r="J25" s="157"/>
    </row>
    <row r="26" spans="1:10" ht="12.75">
      <c r="A26" s="158"/>
      <c r="B26" s="151"/>
      <c r="C26" s="151"/>
      <c r="D26" s="151"/>
      <c r="E26" s="151"/>
      <c r="F26" s="151"/>
      <c r="G26" s="151"/>
      <c r="H26" s="151"/>
      <c r="I26" s="151"/>
      <c r="J26" s="157"/>
    </row>
    <row r="27" spans="1:10" ht="12.75">
      <c r="A27" s="262" t="s">
        <v>116</v>
      </c>
      <c r="B27" s="151"/>
      <c r="C27" s="151"/>
      <c r="D27" s="151"/>
      <c r="E27" s="151"/>
      <c r="F27" s="151"/>
      <c r="G27" s="151"/>
      <c r="H27" s="151"/>
      <c r="I27" s="151"/>
      <c r="J27" s="157"/>
    </row>
    <row r="28" spans="1:10" ht="12.75">
      <c r="A28" s="158"/>
      <c r="B28" s="151"/>
      <c r="C28" s="406"/>
      <c r="D28" s="423"/>
      <c r="E28" s="423"/>
      <c r="F28" s="423"/>
      <c r="G28" s="423"/>
      <c r="H28" s="423"/>
      <c r="I28" s="151"/>
      <c r="J28" s="157"/>
    </row>
    <row r="29" spans="1:10" ht="12.75">
      <c r="A29" s="158"/>
      <c r="B29" s="151"/>
      <c r="C29" s="423"/>
      <c r="D29" s="423"/>
      <c r="E29" s="423"/>
      <c r="F29" s="423"/>
      <c r="G29" s="423"/>
      <c r="H29" s="423"/>
      <c r="I29" s="151"/>
      <c r="J29" s="157"/>
    </row>
    <row r="30" spans="1:10" ht="12.75">
      <c r="A30" s="158"/>
      <c r="B30" s="151"/>
      <c r="C30" s="423"/>
      <c r="D30" s="423"/>
      <c r="E30" s="423"/>
      <c r="F30" s="423"/>
      <c r="G30" s="423"/>
      <c r="H30" s="423"/>
      <c r="I30" s="151"/>
      <c r="J30" s="157"/>
    </row>
    <row r="31" spans="1:10" ht="12.75">
      <c r="A31" s="158"/>
      <c r="B31" s="151"/>
      <c r="C31" s="423"/>
      <c r="D31" s="423"/>
      <c r="E31" s="423"/>
      <c r="F31" s="423"/>
      <c r="G31" s="423"/>
      <c r="H31" s="423"/>
      <c r="I31" s="151"/>
      <c r="J31" s="157"/>
    </row>
    <row r="32" spans="1:10" ht="12.75">
      <c r="A32" s="158" t="s">
        <v>67</v>
      </c>
      <c r="B32" s="151"/>
      <c r="C32" s="423"/>
      <c r="D32" s="423"/>
      <c r="E32" s="423"/>
      <c r="F32" s="423"/>
      <c r="G32" s="423"/>
      <c r="H32" s="423"/>
      <c r="I32" s="151"/>
      <c r="J32" s="157"/>
    </row>
    <row r="33" spans="1:10" ht="12.75">
      <c r="A33" s="158"/>
      <c r="B33" s="151"/>
      <c r="C33" s="151"/>
      <c r="D33" s="151"/>
      <c r="E33" s="151"/>
      <c r="F33" s="151"/>
      <c r="G33" s="151"/>
      <c r="H33" s="151"/>
      <c r="I33" s="151"/>
      <c r="J33" s="157"/>
    </row>
    <row r="34" spans="1:10" ht="12.75">
      <c r="A34" s="158"/>
      <c r="B34" s="151"/>
      <c r="C34" s="151"/>
      <c r="D34" s="151"/>
      <c r="E34" s="151"/>
      <c r="F34" s="151"/>
      <c r="G34" s="151"/>
      <c r="H34" s="151"/>
      <c r="I34" s="151"/>
      <c r="J34" s="157"/>
    </row>
    <row r="35" spans="1:10" ht="12.75">
      <c r="A35" s="258" t="s">
        <v>71</v>
      </c>
      <c r="B35" s="151"/>
      <c r="C35" s="424"/>
      <c r="D35" s="424"/>
      <c r="E35" s="424"/>
      <c r="F35" s="424"/>
      <c r="G35" s="424"/>
      <c r="H35" s="424"/>
      <c r="I35" s="151"/>
      <c r="J35" s="157"/>
    </row>
    <row r="36" spans="1:10" ht="12.75">
      <c r="A36" s="158"/>
      <c r="B36" s="151"/>
      <c r="C36" s="151"/>
      <c r="D36" s="151"/>
      <c r="E36" s="151"/>
      <c r="F36" s="151"/>
      <c r="G36" s="151"/>
      <c r="H36" s="151"/>
      <c r="I36" s="151"/>
      <c r="J36" s="157"/>
    </row>
    <row r="37" spans="1:10" ht="12.75">
      <c r="A37" s="158"/>
      <c r="B37" s="151"/>
      <c r="C37" s="151"/>
      <c r="D37" s="151"/>
      <c r="E37" s="151"/>
      <c r="F37" s="151"/>
      <c r="G37" s="151"/>
      <c r="H37" s="151"/>
      <c r="I37" s="151"/>
      <c r="J37" s="157"/>
    </row>
    <row r="38" spans="1:10" ht="12.75">
      <c r="A38" s="262" t="s">
        <v>116</v>
      </c>
      <c r="B38" s="151"/>
      <c r="C38" s="151"/>
      <c r="D38" s="151"/>
      <c r="E38" s="151"/>
      <c r="F38" s="151"/>
      <c r="G38" s="151"/>
      <c r="H38" s="151"/>
      <c r="I38" s="151"/>
      <c r="J38" s="157"/>
    </row>
    <row r="39" spans="1:10" ht="12.75">
      <c r="A39" s="158"/>
      <c r="B39" s="151"/>
      <c r="C39" s="423"/>
      <c r="D39" s="423"/>
      <c r="E39" s="423"/>
      <c r="F39" s="423"/>
      <c r="G39" s="423"/>
      <c r="H39" s="423"/>
      <c r="I39" s="151"/>
      <c r="J39" s="157"/>
    </row>
    <row r="40" spans="1:10" ht="12.75">
      <c r="A40" s="158"/>
      <c r="B40" s="151"/>
      <c r="C40" s="423"/>
      <c r="D40" s="423"/>
      <c r="E40" s="423"/>
      <c r="F40" s="423"/>
      <c r="G40" s="423"/>
      <c r="H40" s="423"/>
      <c r="I40" s="151"/>
      <c r="J40" s="157"/>
    </row>
    <row r="41" spans="1:10" ht="12.75">
      <c r="A41" s="158"/>
      <c r="B41" s="151"/>
      <c r="C41" s="423"/>
      <c r="D41" s="423"/>
      <c r="E41" s="423"/>
      <c r="F41" s="423"/>
      <c r="G41" s="423"/>
      <c r="H41" s="423"/>
      <c r="I41" s="151"/>
      <c r="J41" s="157"/>
    </row>
    <row r="42" spans="1:10" ht="12.75">
      <c r="A42" s="158"/>
      <c r="B42" s="151"/>
      <c r="C42" s="423"/>
      <c r="D42" s="423"/>
      <c r="E42" s="423"/>
      <c r="F42" s="423"/>
      <c r="G42" s="423"/>
      <c r="H42" s="423"/>
      <c r="I42" s="151"/>
      <c r="J42" s="157"/>
    </row>
    <row r="43" spans="1:10" ht="12.75">
      <c r="A43" s="158" t="s">
        <v>67</v>
      </c>
      <c r="B43" s="151"/>
      <c r="C43" s="423"/>
      <c r="D43" s="423"/>
      <c r="E43" s="423"/>
      <c r="F43" s="423"/>
      <c r="G43" s="423"/>
      <c r="H43" s="423"/>
      <c r="I43" s="151"/>
      <c r="J43" s="157"/>
    </row>
    <row r="44" spans="1:10" ht="12.75">
      <c r="A44" s="158"/>
      <c r="B44" s="151"/>
      <c r="C44" s="151"/>
      <c r="D44" s="151"/>
      <c r="E44" s="151"/>
      <c r="F44" s="151"/>
      <c r="G44" s="151"/>
      <c r="H44" s="151"/>
      <c r="I44" s="151"/>
      <c r="J44" s="157"/>
    </row>
    <row r="45" spans="1:10" ht="12.75">
      <c r="A45" s="158"/>
      <c r="B45" s="151"/>
      <c r="C45" s="151"/>
      <c r="D45" s="151"/>
      <c r="E45" s="151"/>
      <c r="F45" s="151"/>
      <c r="G45" s="151"/>
      <c r="H45" s="151"/>
      <c r="I45" s="151"/>
      <c r="J45" s="157"/>
    </row>
    <row r="46" spans="1:10" ht="12.75">
      <c r="A46" s="258" t="s">
        <v>71</v>
      </c>
      <c r="B46" s="151"/>
      <c r="C46" s="424"/>
      <c r="D46" s="424"/>
      <c r="E46" s="424"/>
      <c r="F46" s="424"/>
      <c r="G46" s="424"/>
      <c r="H46" s="424"/>
      <c r="I46" s="151"/>
      <c r="J46" s="157"/>
    </row>
    <row r="47" spans="1:10" ht="12.75">
      <c r="A47" s="158"/>
      <c r="B47" s="151"/>
      <c r="C47" s="151"/>
      <c r="D47" s="151"/>
      <c r="E47" s="151"/>
      <c r="F47" s="151"/>
      <c r="G47" s="151"/>
      <c r="H47" s="151"/>
      <c r="I47" s="151"/>
      <c r="J47" s="157"/>
    </row>
    <row r="48" spans="1:10" ht="12.75">
      <c r="A48" s="158"/>
      <c r="B48" s="151"/>
      <c r="C48" s="151"/>
      <c r="D48" s="151"/>
      <c r="E48" s="151"/>
      <c r="F48" s="151"/>
      <c r="G48" s="151"/>
      <c r="H48" s="151"/>
      <c r="I48" s="151"/>
      <c r="J48" s="157"/>
    </row>
    <row r="49" spans="1:10" ht="12.75">
      <c r="A49" s="262" t="s">
        <v>116</v>
      </c>
      <c r="B49" s="151"/>
      <c r="C49" s="151"/>
      <c r="D49" s="151"/>
      <c r="E49" s="151"/>
      <c r="F49" s="151"/>
      <c r="G49" s="151"/>
      <c r="H49" s="151"/>
      <c r="I49" s="151"/>
      <c r="J49" s="157"/>
    </row>
    <row r="50" spans="1:10" ht="12.75">
      <c r="A50" s="158"/>
      <c r="B50" s="151"/>
      <c r="C50" s="423"/>
      <c r="D50" s="423"/>
      <c r="E50" s="423"/>
      <c r="F50" s="423"/>
      <c r="G50" s="423"/>
      <c r="H50" s="423"/>
      <c r="I50" s="151"/>
      <c r="J50" s="157"/>
    </row>
    <row r="51" spans="1:10" ht="12.75">
      <c r="A51" s="158"/>
      <c r="B51" s="151"/>
      <c r="C51" s="423"/>
      <c r="D51" s="423"/>
      <c r="E51" s="423"/>
      <c r="F51" s="423"/>
      <c r="G51" s="423"/>
      <c r="H51" s="423"/>
      <c r="I51" s="151"/>
      <c r="J51" s="157"/>
    </row>
    <row r="52" spans="1:10" ht="12.75">
      <c r="A52" s="158"/>
      <c r="B52" s="151"/>
      <c r="C52" s="423"/>
      <c r="D52" s="423"/>
      <c r="E52" s="423"/>
      <c r="F52" s="423"/>
      <c r="G52" s="423"/>
      <c r="H52" s="423"/>
      <c r="I52" s="151"/>
      <c r="J52" s="157"/>
    </row>
    <row r="53" spans="1:10" ht="12.75">
      <c r="A53" s="158"/>
      <c r="B53" s="151"/>
      <c r="C53" s="423"/>
      <c r="D53" s="423"/>
      <c r="E53" s="423"/>
      <c r="F53" s="423"/>
      <c r="G53" s="423"/>
      <c r="H53" s="423"/>
      <c r="I53" s="151"/>
      <c r="J53" s="157"/>
    </row>
    <row r="54" spans="1:10" ht="12.75">
      <c r="A54" s="158" t="s">
        <v>67</v>
      </c>
      <c r="B54" s="151"/>
      <c r="C54" s="423"/>
      <c r="D54" s="423"/>
      <c r="E54" s="423"/>
      <c r="F54" s="423"/>
      <c r="G54" s="423"/>
      <c r="H54" s="423"/>
      <c r="I54" s="151"/>
      <c r="J54" s="157"/>
    </row>
    <row r="55" spans="1:10" ht="12.75">
      <c r="A55" s="158"/>
      <c r="B55" s="151"/>
      <c r="C55" s="151"/>
      <c r="D55" s="151"/>
      <c r="E55" s="151"/>
      <c r="F55" s="151"/>
      <c r="G55" s="151"/>
      <c r="H55" s="151"/>
      <c r="I55" s="151"/>
      <c r="J55" s="157"/>
    </row>
    <row r="56" spans="1:10" ht="12.75">
      <c r="A56" s="158"/>
      <c r="B56" s="151"/>
      <c r="C56" s="151"/>
      <c r="D56" s="151"/>
      <c r="E56" s="151"/>
      <c r="F56" s="151"/>
      <c r="G56" s="151"/>
      <c r="H56" s="151"/>
      <c r="I56" s="151"/>
      <c r="J56" s="157"/>
    </row>
    <row r="57" spans="1:10" ht="12.75">
      <c r="A57" s="258" t="s">
        <v>71</v>
      </c>
      <c r="B57" s="151"/>
      <c r="C57" s="424"/>
      <c r="D57" s="424"/>
      <c r="E57" s="424"/>
      <c r="F57" s="424"/>
      <c r="G57" s="424"/>
      <c r="H57" s="424"/>
      <c r="I57" s="151"/>
      <c r="J57" s="157"/>
    </row>
    <row r="58" spans="1:10" ht="12.75">
      <c r="A58" s="158"/>
      <c r="B58" s="151"/>
      <c r="C58" s="151"/>
      <c r="D58" s="151"/>
      <c r="E58" s="151"/>
      <c r="F58" s="151"/>
      <c r="G58" s="151"/>
      <c r="H58" s="151"/>
      <c r="I58" s="151"/>
      <c r="J58" s="157"/>
    </row>
    <row r="59" spans="1:10" ht="12.75">
      <c r="A59" s="158"/>
      <c r="B59" s="151"/>
      <c r="C59" s="151"/>
      <c r="D59" s="151"/>
      <c r="E59" s="151"/>
      <c r="F59" s="151"/>
      <c r="G59" s="151"/>
      <c r="H59" s="151"/>
      <c r="I59" s="151"/>
      <c r="J59" s="157"/>
    </row>
    <row r="60" spans="1:10" ht="12.75">
      <c r="A60" s="262" t="s">
        <v>116</v>
      </c>
      <c r="B60" s="151"/>
      <c r="C60" s="151"/>
      <c r="D60" s="151"/>
      <c r="E60" s="151"/>
      <c r="F60" s="151"/>
      <c r="G60" s="151"/>
      <c r="H60" s="151"/>
      <c r="I60" s="151"/>
      <c r="J60" s="157"/>
    </row>
    <row r="61" spans="1:10" ht="12.75">
      <c r="A61" s="158"/>
      <c r="B61" s="151"/>
      <c r="C61" s="423"/>
      <c r="D61" s="423"/>
      <c r="E61" s="423"/>
      <c r="F61" s="423"/>
      <c r="G61" s="423"/>
      <c r="H61" s="423"/>
      <c r="I61" s="151"/>
      <c r="J61" s="157"/>
    </row>
    <row r="62" spans="1:10" ht="12.75">
      <c r="A62" s="158"/>
      <c r="B62" s="151"/>
      <c r="C62" s="423"/>
      <c r="D62" s="423"/>
      <c r="E62" s="423"/>
      <c r="F62" s="423"/>
      <c r="G62" s="423"/>
      <c r="H62" s="423"/>
      <c r="I62" s="151"/>
      <c r="J62" s="157"/>
    </row>
    <row r="63" spans="1:10" ht="12.75">
      <c r="A63" s="158"/>
      <c r="B63" s="151"/>
      <c r="C63" s="423"/>
      <c r="D63" s="423"/>
      <c r="E63" s="423"/>
      <c r="F63" s="423"/>
      <c r="G63" s="423"/>
      <c r="H63" s="423"/>
      <c r="I63" s="151"/>
      <c r="J63" s="157"/>
    </row>
    <row r="64" spans="1:10" ht="12.75">
      <c r="A64" s="158"/>
      <c r="B64" s="151"/>
      <c r="C64" s="423"/>
      <c r="D64" s="423"/>
      <c r="E64" s="423"/>
      <c r="F64" s="423"/>
      <c r="G64" s="423"/>
      <c r="H64" s="423"/>
      <c r="I64" s="151"/>
      <c r="J64" s="157"/>
    </row>
    <row r="65" spans="1:10" ht="12.75">
      <c r="A65" s="158" t="s">
        <v>67</v>
      </c>
      <c r="B65" s="151"/>
      <c r="C65" s="423"/>
      <c r="D65" s="423"/>
      <c r="E65" s="423"/>
      <c r="F65" s="423"/>
      <c r="G65" s="423"/>
      <c r="H65" s="423"/>
      <c r="I65" s="151"/>
      <c r="J65" s="157"/>
    </row>
    <row r="66" spans="1:10" ht="12.75">
      <c r="A66" s="158"/>
      <c r="B66" s="151"/>
      <c r="C66" s="151"/>
      <c r="D66" s="151"/>
      <c r="E66" s="151"/>
      <c r="F66" s="151"/>
      <c r="G66" s="151"/>
      <c r="H66" s="151"/>
      <c r="I66" s="151"/>
      <c r="J66" s="157"/>
    </row>
    <row r="67" spans="1:10" ht="12.75">
      <c r="A67" s="158"/>
      <c r="B67" s="151"/>
      <c r="C67" s="151"/>
      <c r="D67" s="151"/>
      <c r="E67" s="151"/>
      <c r="F67" s="151"/>
      <c r="G67" s="151"/>
      <c r="H67" s="151"/>
      <c r="I67" s="151"/>
      <c r="J67" s="157"/>
    </row>
    <row r="68" spans="1:10" ht="12.75">
      <c r="A68" s="258" t="s">
        <v>71</v>
      </c>
      <c r="B68" s="151"/>
      <c r="C68" s="424"/>
      <c r="D68" s="424"/>
      <c r="E68" s="424"/>
      <c r="F68" s="424"/>
      <c r="G68" s="424"/>
      <c r="H68" s="424"/>
      <c r="I68" s="151"/>
      <c r="J68" s="157"/>
    </row>
    <row r="69" spans="1:10" ht="12.75">
      <c r="A69" s="158"/>
      <c r="B69" s="151"/>
      <c r="C69" s="151"/>
      <c r="D69" s="151"/>
      <c r="E69" s="151"/>
      <c r="F69" s="151"/>
      <c r="G69" s="151"/>
      <c r="H69" s="151"/>
      <c r="I69" s="151"/>
      <c r="J69" s="157"/>
    </row>
    <row r="70" spans="1:10" ht="12.75">
      <c r="A70" s="158"/>
      <c r="B70" s="151"/>
      <c r="C70" s="151"/>
      <c r="D70" s="151"/>
      <c r="E70" s="151"/>
      <c r="F70" s="151"/>
      <c r="G70" s="151"/>
      <c r="H70" s="151"/>
      <c r="I70" s="151"/>
      <c r="J70" s="157"/>
    </row>
    <row r="71" spans="1:10" ht="12.75">
      <c r="A71" s="262" t="s">
        <v>116</v>
      </c>
      <c r="B71" s="151"/>
      <c r="C71" s="151"/>
      <c r="D71" s="151"/>
      <c r="E71" s="151"/>
      <c r="F71" s="151"/>
      <c r="G71" s="151"/>
      <c r="H71" s="151"/>
      <c r="I71" s="151"/>
      <c r="J71" s="157"/>
    </row>
    <row r="72" spans="1:10" ht="12.75">
      <c r="A72" s="158"/>
      <c r="B72" s="151"/>
      <c r="C72" s="423"/>
      <c r="D72" s="423"/>
      <c r="E72" s="423"/>
      <c r="F72" s="423"/>
      <c r="G72" s="423"/>
      <c r="H72" s="423"/>
      <c r="I72" s="151"/>
      <c r="J72" s="157"/>
    </row>
    <row r="73" spans="1:10" ht="12.75">
      <c r="A73" s="158"/>
      <c r="B73" s="151"/>
      <c r="C73" s="423"/>
      <c r="D73" s="423"/>
      <c r="E73" s="423"/>
      <c r="F73" s="423"/>
      <c r="G73" s="423"/>
      <c r="H73" s="423"/>
      <c r="I73" s="151"/>
      <c r="J73" s="157"/>
    </row>
    <row r="74" spans="1:10" ht="12.75">
      <c r="A74" s="158"/>
      <c r="B74" s="151"/>
      <c r="C74" s="423"/>
      <c r="D74" s="423"/>
      <c r="E74" s="423"/>
      <c r="F74" s="423"/>
      <c r="G74" s="423"/>
      <c r="H74" s="423"/>
      <c r="I74" s="151"/>
      <c r="J74" s="157"/>
    </row>
    <row r="75" spans="1:10" ht="12.75">
      <c r="A75" s="158"/>
      <c r="B75" s="151"/>
      <c r="C75" s="423"/>
      <c r="D75" s="423"/>
      <c r="E75" s="423"/>
      <c r="F75" s="423"/>
      <c r="G75" s="423"/>
      <c r="H75" s="423"/>
      <c r="I75" s="151"/>
      <c r="J75" s="157"/>
    </row>
    <row r="76" spans="1:10" ht="12.75">
      <c r="A76" s="158" t="s">
        <v>67</v>
      </c>
      <c r="B76" s="151"/>
      <c r="C76" s="423"/>
      <c r="D76" s="423"/>
      <c r="E76" s="423"/>
      <c r="F76" s="423"/>
      <c r="G76" s="423"/>
      <c r="H76" s="423"/>
      <c r="I76" s="151"/>
      <c r="J76" s="157"/>
    </row>
    <row r="77" spans="1:10" ht="12.75">
      <c r="A77" s="158"/>
      <c r="B77" s="151"/>
      <c r="C77" s="151"/>
      <c r="D77" s="151"/>
      <c r="E77" s="151"/>
      <c r="F77" s="151"/>
      <c r="G77" s="151"/>
      <c r="H77" s="151"/>
      <c r="I77" s="151"/>
      <c r="J77" s="157"/>
    </row>
  </sheetData>
  <sheetProtection password="EE35" sheet="1" objects="1" selectLockedCells="1"/>
  <mergeCells count="15">
    <mergeCell ref="A6:J6"/>
    <mergeCell ref="K8:U10"/>
    <mergeCell ref="A9:J10"/>
    <mergeCell ref="C13:H13"/>
    <mergeCell ref="C17:H21"/>
    <mergeCell ref="C24:H24"/>
    <mergeCell ref="C61:H65"/>
    <mergeCell ref="C68:H68"/>
    <mergeCell ref="C72:H76"/>
    <mergeCell ref="C28:H32"/>
    <mergeCell ref="C35:H35"/>
    <mergeCell ref="C39:H43"/>
    <mergeCell ref="C46:H46"/>
    <mergeCell ref="C50:H54"/>
    <mergeCell ref="C57:H57"/>
  </mergeCells>
  <printOptions/>
  <pageMargins left="0.75" right="0.75" top="1" bottom="1" header="0.4921259845" footer="0.4921259845"/>
  <pageSetup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39"/>
  <sheetViews>
    <sheetView zoomScalePageLayoutView="0" workbookViewId="0" topLeftCell="A1">
      <selection activeCell="C13" sqref="C13:H13"/>
    </sheetView>
  </sheetViews>
  <sheetFormatPr defaultColWidth="9.140625" defaultRowHeight="12.75"/>
  <cols>
    <col min="1" max="9" width="9.140625" style="142" customWidth="1"/>
    <col min="10" max="10" width="7.00390625" style="142" customWidth="1"/>
    <col min="11" max="16384" width="9.140625" style="142" customWidth="1"/>
  </cols>
  <sheetData>
    <row r="1" spans="1:10" ht="12.75">
      <c r="A1" s="218"/>
      <c r="B1" s="257"/>
      <c r="C1" s="257"/>
      <c r="D1" s="257"/>
      <c r="E1" s="257"/>
      <c r="F1" s="257"/>
      <c r="G1" s="257"/>
      <c r="H1" s="257"/>
      <c r="I1" s="257"/>
      <c r="J1" s="219"/>
    </row>
    <row r="2" spans="1:10" ht="12.75">
      <c r="A2" s="172"/>
      <c r="B2" s="172"/>
      <c r="C2" s="172"/>
      <c r="D2" s="172"/>
      <c r="E2" s="172"/>
      <c r="F2" s="172"/>
      <c r="G2" s="172"/>
      <c r="H2" s="172"/>
      <c r="I2" s="172"/>
      <c r="J2" s="173"/>
    </row>
    <row r="3" spans="1:10" ht="12.75">
      <c r="A3" s="172"/>
      <c r="B3" s="172"/>
      <c r="C3" s="172"/>
      <c r="D3" s="172"/>
      <c r="E3" s="172"/>
      <c r="F3" s="172"/>
      <c r="G3" s="172"/>
      <c r="H3" s="172"/>
      <c r="I3" s="172"/>
      <c r="J3" s="173"/>
    </row>
    <row r="4" spans="1:10" ht="12.75">
      <c r="A4" s="172"/>
      <c r="B4" s="172"/>
      <c r="C4" s="172"/>
      <c r="D4" s="172"/>
      <c r="E4" s="172"/>
      <c r="F4" s="172"/>
      <c r="G4" s="172"/>
      <c r="H4" s="172"/>
      <c r="I4" s="172"/>
      <c r="J4" s="173"/>
    </row>
    <row r="5" spans="1:10" ht="12.75">
      <c r="A5" s="172"/>
      <c r="B5" s="172"/>
      <c r="C5" s="172"/>
      <c r="D5" s="172"/>
      <c r="E5" s="172"/>
      <c r="F5" s="172"/>
      <c r="G5" s="172"/>
      <c r="H5" s="172"/>
      <c r="I5" s="172"/>
      <c r="J5" s="173"/>
    </row>
    <row r="6" spans="1:10" ht="12.75">
      <c r="A6" s="263" t="s">
        <v>105</v>
      </c>
      <c r="B6" s="264"/>
      <c r="C6" s="264"/>
      <c r="D6" s="264"/>
      <c r="E6" s="264"/>
      <c r="F6" s="264"/>
      <c r="G6" s="264"/>
      <c r="H6" s="264"/>
      <c r="I6" s="264"/>
      <c r="J6" s="265"/>
    </row>
    <row r="7" spans="1:10" ht="12.75">
      <c r="A7" s="171"/>
      <c r="B7" s="172"/>
      <c r="C7" s="172"/>
      <c r="D7" s="172"/>
      <c r="E7" s="172"/>
      <c r="F7" s="172"/>
      <c r="G7" s="172"/>
      <c r="H7" s="172"/>
      <c r="I7" s="172"/>
      <c r="J7" s="173"/>
    </row>
    <row r="8" spans="1:10" ht="12.75" customHeight="1">
      <c r="A8" s="258" t="s">
        <v>104</v>
      </c>
      <c r="B8" s="151"/>
      <c r="C8" s="151"/>
      <c r="D8" s="151"/>
      <c r="E8" s="151"/>
      <c r="F8" s="151"/>
      <c r="G8" s="151"/>
      <c r="H8" s="151"/>
      <c r="I8" s="151"/>
      <c r="J8" s="157"/>
    </row>
    <row r="9" spans="1:10" ht="12.75">
      <c r="A9" s="158"/>
      <c r="B9" s="151"/>
      <c r="C9" s="151"/>
      <c r="D9" s="151"/>
      <c r="E9" s="151"/>
      <c r="F9" s="151"/>
      <c r="G9" s="151"/>
      <c r="H9" s="151"/>
      <c r="I9" s="151"/>
      <c r="J9" s="157"/>
    </row>
    <row r="10" spans="1:10" ht="12.75">
      <c r="A10" s="158"/>
      <c r="B10" s="151"/>
      <c r="C10" s="151"/>
      <c r="D10" s="151"/>
      <c r="E10" s="151"/>
      <c r="F10" s="151"/>
      <c r="G10" s="151"/>
      <c r="H10" s="151"/>
      <c r="I10" s="151"/>
      <c r="J10" s="157"/>
    </row>
    <row r="11" spans="1:10" ht="12.75">
      <c r="A11" s="259"/>
      <c r="B11" s="260"/>
      <c r="C11" s="260"/>
      <c r="D11" s="260"/>
      <c r="E11" s="260"/>
      <c r="F11" s="260"/>
      <c r="G11" s="260"/>
      <c r="H11" s="260"/>
      <c r="I11" s="260"/>
      <c r="J11" s="261"/>
    </row>
    <row r="12" spans="1:10" ht="12.75">
      <c r="A12" s="158"/>
      <c r="B12" s="151"/>
      <c r="C12" s="151"/>
      <c r="D12" s="151"/>
      <c r="E12" s="151"/>
      <c r="F12" s="151"/>
      <c r="G12" s="151"/>
      <c r="H12" s="151"/>
      <c r="I12" s="151"/>
      <c r="J12" s="157"/>
    </row>
    <row r="13" spans="1:16" ht="12.75" customHeight="1">
      <c r="A13" s="262" t="s">
        <v>101</v>
      </c>
      <c r="B13" s="266"/>
      <c r="C13" s="424"/>
      <c r="D13" s="424"/>
      <c r="E13" s="424"/>
      <c r="F13" s="424"/>
      <c r="G13" s="424"/>
      <c r="H13" s="424"/>
      <c r="I13" s="151"/>
      <c r="J13" s="157"/>
      <c r="K13" s="155" t="s">
        <v>100</v>
      </c>
      <c r="L13" s="156"/>
      <c r="M13" s="156"/>
      <c r="N13" s="156"/>
      <c r="O13" s="156"/>
      <c r="P13" s="156"/>
    </row>
    <row r="14" spans="1:10" ht="12.75">
      <c r="A14" s="262"/>
      <c r="B14" s="266"/>
      <c r="C14" s="266"/>
      <c r="D14" s="266"/>
      <c r="E14" s="266"/>
      <c r="F14" s="151"/>
      <c r="G14" s="151"/>
      <c r="H14" s="151"/>
      <c r="I14" s="151"/>
      <c r="J14" s="157"/>
    </row>
    <row r="15" spans="1:17" ht="12.75">
      <c r="A15" s="262" t="s">
        <v>99</v>
      </c>
      <c r="B15" s="266"/>
      <c r="C15" s="424"/>
      <c r="D15" s="424"/>
      <c r="E15" s="424"/>
      <c r="F15" s="424"/>
      <c r="G15" s="424"/>
      <c r="H15" s="424"/>
      <c r="I15" s="151"/>
      <c r="J15" s="157"/>
      <c r="K15" s="155" t="s">
        <v>98</v>
      </c>
      <c r="L15" s="156"/>
      <c r="M15" s="156"/>
      <c r="N15" s="156"/>
      <c r="O15" s="156"/>
      <c r="P15" s="156"/>
      <c r="Q15" s="156"/>
    </row>
    <row r="16" spans="1:10" ht="12.75">
      <c r="A16" s="262"/>
      <c r="B16" s="266"/>
      <c r="C16" s="266"/>
      <c r="D16" s="266"/>
      <c r="E16" s="266"/>
      <c r="F16" s="151"/>
      <c r="G16" s="151"/>
      <c r="H16" s="151"/>
      <c r="I16" s="151"/>
      <c r="J16" s="157"/>
    </row>
    <row r="17" spans="1:25" ht="12.75">
      <c r="A17" s="262" t="s">
        <v>97</v>
      </c>
      <c r="B17" s="266"/>
      <c r="C17" s="266"/>
      <c r="D17" s="266"/>
      <c r="E17" s="266"/>
      <c r="F17" s="151"/>
      <c r="G17" s="151"/>
      <c r="H17" s="151"/>
      <c r="I17" s="151"/>
      <c r="J17" s="157"/>
      <c r="K17" s="166" t="s">
        <v>103</v>
      </c>
      <c r="L17" s="156"/>
      <c r="M17" s="156"/>
      <c r="N17" s="156"/>
      <c r="O17" s="156"/>
      <c r="P17" s="156"/>
      <c r="Q17" s="156"/>
      <c r="R17" s="156"/>
      <c r="S17" s="156"/>
      <c r="T17" s="141"/>
      <c r="U17" s="141"/>
      <c r="V17" s="141"/>
      <c r="W17" s="141"/>
      <c r="X17" s="141"/>
      <c r="Y17" s="141"/>
    </row>
    <row r="18" spans="1:16" s="169" customFormat="1" ht="12.75">
      <c r="A18" s="267" t="s">
        <v>29</v>
      </c>
      <c r="B18" s="268"/>
      <c r="C18" s="269"/>
      <c r="D18" s="268" t="s">
        <v>52</v>
      </c>
      <c r="E18" s="270"/>
      <c r="F18" s="270"/>
      <c r="G18" s="270"/>
      <c r="H18" s="270"/>
      <c r="I18" s="270"/>
      <c r="J18" s="271"/>
      <c r="K18" s="166" t="s">
        <v>102</v>
      </c>
      <c r="L18" s="234"/>
      <c r="M18" s="234"/>
      <c r="N18" s="234"/>
      <c r="O18" s="234"/>
      <c r="P18" s="234"/>
    </row>
    <row r="19" spans="1:10" ht="12.75">
      <c r="A19" s="158"/>
      <c r="B19" s="151"/>
      <c r="C19" s="151"/>
      <c r="D19" s="151"/>
      <c r="E19" s="151"/>
      <c r="F19" s="151"/>
      <c r="G19" s="151"/>
      <c r="H19" s="151"/>
      <c r="I19" s="151"/>
      <c r="J19" s="157"/>
    </row>
    <row r="20" spans="1:15" ht="12.75">
      <c r="A20" s="158" t="s">
        <v>95</v>
      </c>
      <c r="B20" s="151"/>
      <c r="C20" s="151"/>
      <c r="D20" s="151"/>
      <c r="E20" s="151"/>
      <c r="F20" s="151"/>
      <c r="G20" s="151"/>
      <c r="H20" s="151"/>
      <c r="I20" s="151"/>
      <c r="J20" s="157"/>
      <c r="K20" s="155" t="s">
        <v>94</v>
      </c>
      <c r="L20" s="156"/>
      <c r="M20" s="156"/>
      <c r="N20" s="156"/>
      <c r="O20" s="156"/>
    </row>
    <row r="21" spans="1:10" ht="12.75">
      <c r="A21" s="158"/>
      <c r="B21" s="151"/>
      <c r="C21" s="406"/>
      <c r="D21" s="406"/>
      <c r="E21" s="406"/>
      <c r="F21" s="406"/>
      <c r="G21" s="406"/>
      <c r="H21" s="406"/>
      <c r="I21" s="151"/>
      <c r="J21" s="157"/>
    </row>
    <row r="22" spans="1:10" ht="12.75">
      <c r="A22" s="158"/>
      <c r="B22" s="151"/>
      <c r="C22" s="406"/>
      <c r="D22" s="406"/>
      <c r="E22" s="406"/>
      <c r="F22" s="406"/>
      <c r="G22" s="406"/>
      <c r="H22" s="406"/>
      <c r="I22" s="151"/>
      <c r="J22" s="157"/>
    </row>
    <row r="23" spans="1:10" ht="12.75">
      <c r="A23" s="258"/>
      <c r="B23" s="151"/>
      <c r="C23" s="406"/>
      <c r="D23" s="406"/>
      <c r="E23" s="406"/>
      <c r="F23" s="406"/>
      <c r="G23" s="406"/>
      <c r="H23" s="406"/>
      <c r="I23" s="151"/>
      <c r="J23" s="157"/>
    </row>
    <row r="24" spans="1:10" ht="12.75">
      <c r="A24" s="158"/>
      <c r="B24" s="151"/>
      <c r="C24" s="406"/>
      <c r="D24" s="406"/>
      <c r="E24" s="406"/>
      <c r="F24" s="406"/>
      <c r="G24" s="406"/>
      <c r="H24" s="406"/>
      <c r="I24" s="151"/>
      <c r="J24" s="157"/>
    </row>
    <row r="25" spans="1:10" ht="12.75">
      <c r="A25" s="158"/>
      <c r="B25" s="151"/>
      <c r="C25" s="406"/>
      <c r="D25" s="406"/>
      <c r="E25" s="406"/>
      <c r="F25" s="406"/>
      <c r="G25" s="406"/>
      <c r="H25" s="406"/>
      <c r="I25" s="151"/>
      <c r="J25" s="157"/>
    </row>
    <row r="26" spans="1:10" ht="12.75">
      <c r="A26" s="262"/>
      <c r="B26" s="151"/>
      <c r="C26" s="151"/>
      <c r="D26" s="151"/>
      <c r="E26" s="151"/>
      <c r="F26" s="151"/>
      <c r="G26" s="151"/>
      <c r="H26" s="151"/>
      <c r="I26" s="151"/>
      <c r="J26" s="157"/>
    </row>
    <row r="27" spans="1:21" ht="12.75">
      <c r="A27" s="158" t="s">
        <v>93</v>
      </c>
      <c r="B27" s="151"/>
      <c r="C27" s="151"/>
      <c r="D27" s="151"/>
      <c r="E27" s="151"/>
      <c r="F27" s="151"/>
      <c r="G27" s="151"/>
      <c r="H27" s="151"/>
      <c r="I27" s="151"/>
      <c r="J27" s="157"/>
      <c r="K27" s="155" t="s">
        <v>92</v>
      </c>
      <c r="L27" s="156"/>
      <c r="M27" s="156"/>
      <c r="N27" s="156"/>
      <c r="O27" s="156"/>
      <c r="P27" s="156"/>
      <c r="Q27" s="156"/>
      <c r="R27" s="156"/>
      <c r="S27" s="156"/>
      <c r="T27" s="156"/>
      <c r="U27" s="156"/>
    </row>
    <row r="28" spans="1:10" ht="12.75">
      <c r="A28" s="158"/>
      <c r="B28" s="151"/>
      <c r="C28" s="406"/>
      <c r="D28" s="406"/>
      <c r="E28" s="406"/>
      <c r="F28" s="406"/>
      <c r="G28" s="406"/>
      <c r="H28" s="406"/>
      <c r="I28" s="151"/>
      <c r="J28" s="157"/>
    </row>
    <row r="29" spans="1:10" ht="12.75">
      <c r="A29" s="158"/>
      <c r="B29" s="151"/>
      <c r="C29" s="406"/>
      <c r="D29" s="406"/>
      <c r="E29" s="406"/>
      <c r="F29" s="406"/>
      <c r="G29" s="406"/>
      <c r="H29" s="406"/>
      <c r="I29" s="151"/>
      <c r="J29" s="157"/>
    </row>
    <row r="30" spans="1:10" ht="12.75">
      <c r="A30" s="158"/>
      <c r="B30" s="151"/>
      <c r="C30" s="406"/>
      <c r="D30" s="406"/>
      <c r="E30" s="406"/>
      <c r="F30" s="406"/>
      <c r="G30" s="406"/>
      <c r="H30" s="406"/>
      <c r="I30" s="151"/>
      <c r="J30" s="157"/>
    </row>
    <row r="31" spans="1:10" ht="12.75">
      <c r="A31" s="158"/>
      <c r="B31" s="151"/>
      <c r="C31" s="406"/>
      <c r="D31" s="406"/>
      <c r="E31" s="406"/>
      <c r="F31" s="406"/>
      <c r="G31" s="406"/>
      <c r="H31" s="406"/>
      <c r="I31" s="151"/>
      <c r="J31" s="157"/>
    </row>
    <row r="32" spans="1:10" ht="12.75">
      <c r="A32" s="158"/>
      <c r="B32" s="151"/>
      <c r="C32" s="406"/>
      <c r="D32" s="406"/>
      <c r="E32" s="406"/>
      <c r="F32" s="406"/>
      <c r="G32" s="406"/>
      <c r="H32" s="406"/>
      <c r="I32" s="151"/>
      <c r="J32" s="157"/>
    </row>
    <row r="33" spans="1:10" ht="12.75">
      <c r="A33" s="158"/>
      <c r="B33" s="151"/>
      <c r="C33" s="151"/>
      <c r="D33" s="151"/>
      <c r="E33" s="151"/>
      <c r="F33" s="151"/>
      <c r="G33" s="151"/>
      <c r="H33" s="151"/>
      <c r="I33" s="151"/>
      <c r="J33" s="157"/>
    </row>
    <row r="34" spans="1:13" ht="12.75">
      <c r="A34" s="262" t="s">
        <v>91</v>
      </c>
      <c r="B34" s="151"/>
      <c r="C34" s="151"/>
      <c r="D34" s="151"/>
      <c r="E34" s="151"/>
      <c r="F34" s="151"/>
      <c r="G34" s="151"/>
      <c r="H34" s="151"/>
      <c r="I34" s="151"/>
      <c r="J34" s="157"/>
      <c r="K34" s="155" t="s">
        <v>90</v>
      </c>
      <c r="L34" s="156"/>
      <c r="M34" s="156"/>
    </row>
    <row r="35" spans="1:10" ht="12.75">
      <c r="A35" s="272"/>
      <c r="B35" s="266" t="s">
        <v>89</v>
      </c>
      <c r="C35" s="151"/>
      <c r="D35" s="151"/>
      <c r="E35" s="151"/>
      <c r="F35" s="151"/>
      <c r="G35" s="151"/>
      <c r="H35" s="151"/>
      <c r="I35" s="151"/>
      <c r="J35" s="157"/>
    </row>
    <row r="36" spans="1:10" ht="12.75">
      <c r="A36" s="272"/>
      <c r="B36" s="266" t="s">
        <v>88</v>
      </c>
      <c r="C36" s="151"/>
      <c r="D36" s="151"/>
      <c r="E36" s="151"/>
      <c r="F36" s="151"/>
      <c r="G36" s="151"/>
      <c r="H36" s="151"/>
      <c r="I36" s="151"/>
      <c r="J36" s="157"/>
    </row>
    <row r="37" spans="1:10" ht="12.75">
      <c r="A37" s="272"/>
      <c r="B37" s="266" t="s">
        <v>87</v>
      </c>
      <c r="C37" s="151"/>
      <c r="D37" s="151"/>
      <c r="E37" s="151"/>
      <c r="F37" s="151"/>
      <c r="G37" s="151"/>
      <c r="H37" s="151"/>
      <c r="I37" s="151"/>
      <c r="J37" s="157"/>
    </row>
    <row r="38" spans="1:10" ht="12.75">
      <c r="A38" s="272"/>
      <c r="B38" s="266" t="s">
        <v>86</v>
      </c>
      <c r="C38" s="151"/>
      <c r="D38" s="151"/>
      <c r="E38" s="151"/>
      <c r="F38" s="151"/>
      <c r="G38" s="151"/>
      <c r="H38" s="151"/>
      <c r="I38" s="151"/>
      <c r="J38" s="157"/>
    </row>
    <row r="39" spans="1:10" ht="12.75">
      <c r="A39" s="272"/>
      <c r="B39" s="266" t="s">
        <v>85</v>
      </c>
      <c r="C39" s="151"/>
      <c r="D39" s="151"/>
      <c r="E39" s="151"/>
      <c r="F39" s="151"/>
      <c r="G39" s="151"/>
      <c r="H39" s="151"/>
      <c r="I39" s="151"/>
      <c r="J39" s="157"/>
    </row>
    <row r="40" spans="1:10" ht="12.75">
      <c r="A40" s="272"/>
      <c r="B40" s="266" t="s">
        <v>84</v>
      </c>
      <c r="C40" s="151"/>
      <c r="D40" s="151"/>
      <c r="E40" s="151"/>
      <c r="F40" s="151"/>
      <c r="G40" s="151"/>
      <c r="H40" s="151"/>
      <c r="I40" s="151"/>
      <c r="J40" s="157"/>
    </row>
    <row r="41" spans="1:10" ht="12.75">
      <c r="A41" s="272"/>
      <c r="B41" s="266" t="s">
        <v>83</v>
      </c>
      <c r="C41" s="151"/>
      <c r="D41" s="151"/>
      <c r="E41" s="151"/>
      <c r="F41" s="151"/>
      <c r="G41" s="151"/>
      <c r="H41" s="151"/>
      <c r="I41" s="151"/>
      <c r="J41" s="157"/>
    </row>
    <row r="42" spans="1:10" ht="12.75">
      <c r="A42" s="272"/>
      <c r="B42" s="266" t="s">
        <v>82</v>
      </c>
      <c r="C42" s="151"/>
      <c r="D42" s="151"/>
      <c r="E42" s="151"/>
      <c r="F42" s="151"/>
      <c r="G42" s="151"/>
      <c r="H42" s="151"/>
      <c r="I42" s="151"/>
      <c r="J42" s="157"/>
    </row>
    <row r="43" spans="1:10" ht="12.75">
      <c r="A43" s="158"/>
      <c r="B43" s="151"/>
      <c r="C43" s="151"/>
      <c r="D43" s="151"/>
      <c r="E43" s="151"/>
      <c r="F43" s="151"/>
      <c r="G43" s="151"/>
      <c r="H43" s="151"/>
      <c r="I43" s="151"/>
      <c r="J43" s="157"/>
    </row>
    <row r="44" spans="1:17" ht="12.75">
      <c r="A44" s="158" t="s">
        <v>81</v>
      </c>
      <c r="B44" s="151"/>
      <c r="C44" s="151"/>
      <c r="D44" s="273"/>
      <c r="E44" s="151"/>
      <c r="F44" s="151"/>
      <c r="G44" s="151"/>
      <c r="H44" s="151"/>
      <c r="I44" s="151"/>
      <c r="J44" s="157"/>
      <c r="K44" s="155" t="s">
        <v>80</v>
      </c>
      <c r="L44" s="156"/>
      <c r="M44" s="156"/>
      <c r="N44" s="156"/>
      <c r="O44" s="156"/>
      <c r="P44" s="156"/>
      <c r="Q44" s="156"/>
    </row>
    <row r="45" spans="1:10" ht="12.75">
      <c r="A45" s="262" t="s">
        <v>79</v>
      </c>
      <c r="B45" s="151"/>
      <c r="C45" s="151"/>
      <c r="D45" s="273"/>
      <c r="E45" s="151"/>
      <c r="F45" s="151"/>
      <c r="G45" s="151"/>
      <c r="H45" s="151"/>
      <c r="I45" s="151"/>
      <c r="J45" s="157"/>
    </row>
    <row r="46" spans="1:10" ht="12.75">
      <c r="A46" s="262" t="s">
        <v>78</v>
      </c>
      <c r="B46" s="151"/>
      <c r="C46" s="151"/>
      <c r="D46" s="273"/>
      <c r="E46" s="151"/>
      <c r="F46" s="151"/>
      <c r="G46" s="151"/>
      <c r="H46" s="151"/>
      <c r="I46" s="151"/>
      <c r="J46" s="157"/>
    </row>
    <row r="47" spans="1:10" ht="12.75">
      <c r="A47" s="158" t="s">
        <v>77</v>
      </c>
      <c r="B47" s="151"/>
      <c r="C47" s="151"/>
      <c r="D47" s="273"/>
      <c r="E47" s="151"/>
      <c r="F47" s="151"/>
      <c r="G47" s="151"/>
      <c r="H47" s="151"/>
      <c r="I47" s="151"/>
      <c r="J47" s="157"/>
    </row>
    <row r="48" spans="1:10" ht="12.75">
      <c r="A48" s="262" t="s">
        <v>76</v>
      </c>
      <c r="B48" s="151"/>
      <c r="C48" s="151"/>
      <c r="D48" s="273"/>
      <c r="E48" s="151"/>
      <c r="F48" s="151"/>
      <c r="G48" s="151"/>
      <c r="H48" s="151"/>
      <c r="I48" s="151"/>
      <c r="J48" s="157"/>
    </row>
    <row r="49" spans="1:10" ht="12.75">
      <c r="A49" s="262" t="s">
        <v>75</v>
      </c>
      <c r="B49" s="151"/>
      <c r="C49" s="151"/>
      <c r="D49" s="273"/>
      <c r="E49" s="151"/>
      <c r="F49" s="266" t="s">
        <v>74</v>
      </c>
      <c r="G49" s="434"/>
      <c r="H49" s="434"/>
      <c r="I49" s="151"/>
      <c r="J49" s="157"/>
    </row>
    <row r="50" spans="1:10" ht="12.75">
      <c r="A50" s="262" t="s">
        <v>75</v>
      </c>
      <c r="B50" s="151"/>
      <c r="C50" s="151"/>
      <c r="D50" s="273"/>
      <c r="E50" s="151"/>
      <c r="F50" s="266" t="s">
        <v>74</v>
      </c>
      <c r="G50" s="434"/>
      <c r="H50" s="434"/>
      <c r="I50" s="151"/>
      <c r="J50" s="157"/>
    </row>
    <row r="51" spans="1:10" ht="12.75">
      <c r="A51" s="262" t="s">
        <v>75</v>
      </c>
      <c r="B51" s="151"/>
      <c r="C51" s="151"/>
      <c r="D51" s="273"/>
      <c r="E51" s="151"/>
      <c r="F51" s="266" t="s">
        <v>74</v>
      </c>
      <c r="G51" s="434"/>
      <c r="H51" s="434"/>
      <c r="I51" s="151"/>
      <c r="J51" s="157"/>
    </row>
    <row r="52" spans="1:10" ht="12.75">
      <c r="A52" s="158"/>
      <c r="B52" s="151"/>
      <c r="C52" s="151"/>
      <c r="D52" s="151"/>
      <c r="E52" s="151"/>
      <c r="F52" s="151"/>
      <c r="G52" s="151"/>
      <c r="H52" s="151"/>
      <c r="I52" s="151"/>
      <c r="J52" s="157"/>
    </row>
    <row r="53" spans="1:10" ht="12.75">
      <c r="A53" s="158"/>
      <c r="B53" s="151"/>
      <c r="C53" s="151"/>
      <c r="D53" s="151"/>
      <c r="E53" s="151"/>
      <c r="F53" s="151"/>
      <c r="G53" s="151"/>
      <c r="H53" s="151"/>
      <c r="I53" s="151"/>
      <c r="J53" s="157"/>
    </row>
    <row r="54" spans="1:10" ht="12.75">
      <c r="A54" s="158"/>
      <c r="B54" s="151"/>
      <c r="C54" s="151"/>
      <c r="D54" s="151"/>
      <c r="E54" s="151"/>
      <c r="F54" s="151"/>
      <c r="G54" s="151"/>
      <c r="H54" s="151"/>
      <c r="I54" s="151"/>
      <c r="J54" s="157"/>
    </row>
    <row r="55" spans="1:10" ht="12.75">
      <c r="A55" s="158"/>
      <c r="B55" s="151"/>
      <c r="C55" s="151"/>
      <c r="D55" s="151"/>
      <c r="E55" s="151"/>
      <c r="F55" s="151"/>
      <c r="G55" s="151"/>
      <c r="H55" s="151"/>
      <c r="I55" s="151"/>
      <c r="J55" s="157"/>
    </row>
    <row r="56" spans="1:16" ht="12.75">
      <c r="A56" s="262" t="s">
        <v>101</v>
      </c>
      <c r="B56" s="266"/>
      <c r="C56" s="424"/>
      <c r="D56" s="424"/>
      <c r="E56" s="424"/>
      <c r="F56" s="424"/>
      <c r="G56" s="424"/>
      <c r="H56" s="424"/>
      <c r="I56" s="151"/>
      <c r="J56" s="157"/>
      <c r="K56" s="155" t="s">
        <v>100</v>
      </c>
      <c r="L56" s="156"/>
      <c r="M56" s="156"/>
      <c r="N56" s="156"/>
      <c r="O56" s="156"/>
      <c r="P56" s="156"/>
    </row>
    <row r="57" spans="1:10" ht="12.75">
      <c r="A57" s="262"/>
      <c r="B57" s="266"/>
      <c r="C57" s="266"/>
      <c r="D57" s="266"/>
      <c r="E57" s="266"/>
      <c r="F57" s="151"/>
      <c r="G57" s="151"/>
      <c r="H57" s="151"/>
      <c r="I57" s="151"/>
      <c r="J57" s="157"/>
    </row>
    <row r="58" spans="1:17" ht="12.75">
      <c r="A58" s="262" t="s">
        <v>99</v>
      </c>
      <c r="B58" s="266"/>
      <c r="C58" s="424"/>
      <c r="D58" s="424"/>
      <c r="E58" s="424"/>
      <c r="F58" s="424"/>
      <c r="G58" s="424"/>
      <c r="H58" s="424"/>
      <c r="I58" s="151"/>
      <c r="J58" s="157"/>
      <c r="K58" s="155" t="s">
        <v>98</v>
      </c>
      <c r="L58" s="156"/>
      <c r="M58" s="156"/>
      <c r="N58" s="156"/>
      <c r="O58" s="156"/>
      <c r="P58" s="156"/>
      <c r="Q58" s="156"/>
    </row>
    <row r="59" spans="1:10" ht="12.75">
      <c r="A59" s="262"/>
      <c r="B59" s="266"/>
      <c r="C59" s="266"/>
      <c r="D59" s="266"/>
      <c r="E59" s="266"/>
      <c r="F59" s="151"/>
      <c r="G59" s="151"/>
      <c r="H59" s="151"/>
      <c r="I59" s="151"/>
      <c r="J59" s="157"/>
    </row>
    <row r="60" spans="1:25" ht="12.75">
      <c r="A60" s="262" t="s">
        <v>97</v>
      </c>
      <c r="B60" s="266"/>
      <c r="C60" s="266"/>
      <c r="D60" s="266"/>
      <c r="E60" s="266"/>
      <c r="F60" s="151"/>
      <c r="G60" s="151"/>
      <c r="H60" s="151"/>
      <c r="I60" s="151"/>
      <c r="J60" s="157"/>
      <c r="K60" s="166" t="s">
        <v>96</v>
      </c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</row>
    <row r="61" spans="1:25" ht="12.75">
      <c r="A61" s="272" t="s">
        <v>29</v>
      </c>
      <c r="B61" s="274"/>
      <c r="C61" s="275"/>
      <c r="D61" s="274" t="s">
        <v>52</v>
      </c>
      <c r="E61" s="151"/>
      <c r="F61" s="151"/>
      <c r="G61" s="151"/>
      <c r="H61" s="151"/>
      <c r="I61" s="151"/>
      <c r="J61" s="157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</row>
    <row r="62" spans="1:10" ht="12.75">
      <c r="A62" s="158"/>
      <c r="B62" s="151"/>
      <c r="C62" s="151"/>
      <c r="D62" s="151"/>
      <c r="E62" s="151"/>
      <c r="F62" s="151"/>
      <c r="G62" s="151"/>
      <c r="H62" s="151"/>
      <c r="I62" s="151"/>
      <c r="J62" s="157"/>
    </row>
    <row r="63" spans="1:15" ht="12.75">
      <c r="A63" s="158" t="s">
        <v>95</v>
      </c>
      <c r="B63" s="151"/>
      <c r="C63" s="151"/>
      <c r="D63" s="151"/>
      <c r="E63" s="151"/>
      <c r="F63" s="151"/>
      <c r="G63" s="151"/>
      <c r="H63" s="151"/>
      <c r="I63" s="151"/>
      <c r="J63" s="157"/>
      <c r="K63" s="155" t="s">
        <v>94</v>
      </c>
      <c r="L63" s="156"/>
      <c r="M63" s="156"/>
      <c r="N63" s="156"/>
      <c r="O63" s="156"/>
    </row>
    <row r="64" spans="1:10" ht="12.75">
      <c r="A64" s="158"/>
      <c r="B64" s="151"/>
      <c r="C64" s="406"/>
      <c r="D64" s="406"/>
      <c r="E64" s="406"/>
      <c r="F64" s="406"/>
      <c r="G64" s="406"/>
      <c r="H64" s="406"/>
      <c r="I64" s="151"/>
      <c r="J64" s="157"/>
    </row>
    <row r="65" spans="1:10" ht="12.75">
      <c r="A65" s="158"/>
      <c r="B65" s="151"/>
      <c r="C65" s="406"/>
      <c r="D65" s="406"/>
      <c r="E65" s="406"/>
      <c r="F65" s="406"/>
      <c r="G65" s="406"/>
      <c r="H65" s="406"/>
      <c r="I65" s="151"/>
      <c r="J65" s="157"/>
    </row>
    <row r="66" spans="1:10" ht="12.75">
      <c r="A66" s="258"/>
      <c r="B66" s="151"/>
      <c r="C66" s="406"/>
      <c r="D66" s="406"/>
      <c r="E66" s="406"/>
      <c r="F66" s="406"/>
      <c r="G66" s="406"/>
      <c r="H66" s="406"/>
      <c r="I66" s="151"/>
      <c r="J66" s="157"/>
    </row>
    <row r="67" spans="1:10" ht="12.75">
      <c r="A67" s="158"/>
      <c r="B67" s="151"/>
      <c r="C67" s="406"/>
      <c r="D67" s="406"/>
      <c r="E67" s="406"/>
      <c r="F67" s="406"/>
      <c r="G67" s="406"/>
      <c r="H67" s="406"/>
      <c r="I67" s="151"/>
      <c r="J67" s="157"/>
    </row>
    <row r="68" spans="1:10" ht="12.75">
      <c r="A68" s="158"/>
      <c r="B68" s="151"/>
      <c r="C68" s="406"/>
      <c r="D68" s="406"/>
      <c r="E68" s="406"/>
      <c r="F68" s="406"/>
      <c r="G68" s="406"/>
      <c r="H68" s="406"/>
      <c r="I68" s="151"/>
      <c r="J68" s="157"/>
    </row>
    <row r="69" spans="1:10" ht="12.75">
      <c r="A69" s="262"/>
      <c r="B69" s="151"/>
      <c r="C69" s="151"/>
      <c r="D69" s="151"/>
      <c r="E69" s="151"/>
      <c r="F69" s="151"/>
      <c r="G69" s="151"/>
      <c r="H69" s="151"/>
      <c r="I69" s="151"/>
      <c r="J69" s="157"/>
    </row>
    <row r="70" spans="1:21" ht="12.75">
      <c r="A70" s="158" t="s">
        <v>93</v>
      </c>
      <c r="B70" s="151"/>
      <c r="C70" s="151"/>
      <c r="D70" s="151"/>
      <c r="E70" s="151"/>
      <c r="F70" s="151"/>
      <c r="G70" s="151"/>
      <c r="H70" s="151"/>
      <c r="I70" s="151"/>
      <c r="J70" s="157"/>
      <c r="K70" s="155" t="s">
        <v>92</v>
      </c>
      <c r="L70" s="156"/>
      <c r="M70" s="156"/>
      <c r="N70" s="156"/>
      <c r="O70" s="156"/>
      <c r="P70" s="156"/>
      <c r="Q70" s="156"/>
      <c r="R70" s="156"/>
      <c r="S70" s="156"/>
      <c r="T70" s="156"/>
      <c r="U70" s="156"/>
    </row>
    <row r="71" spans="1:10" ht="12.75">
      <c r="A71" s="158"/>
      <c r="B71" s="151"/>
      <c r="C71" s="406"/>
      <c r="D71" s="406"/>
      <c r="E71" s="406"/>
      <c r="F71" s="406"/>
      <c r="G71" s="406"/>
      <c r="H71" s="406"/>
      <c r="I71" s="151"/>
      <c r="J71" s="157"/>
    </row>
    <row r="72" spans="1:10" ht="12.75">
      <c r="A72" s="158"/>
      <c r="B72" s="151"/>
      <c r="C72" s="406"/>
      <c r="D72" s="406"/>
      <c r="E72" s="406"/>
      <c r="F72" s="406"/>
      <c r="G72" s="406"/>
      <c r="H72" s="406"/>
      <c r="I72" s="151"/>
      <c r="J72" s="157"/>
    </row>
    <row r="73" spans="1:10" ht="12.75">
      <c r="A73" s="158"/>
      <c r="B73" s="151"/>
      <c r="C73" s="406"/>
      <c r="D73" s="406"/>
      <c r="E73" s="406"/>
      <c r="F73" s="406"/>
      <c r="G73" s="406"/>
      <c r="H73" s="406"/>
      <c r="I73" s="151"/>
      <c r="J73" s="157"/>
    </row>
    <row r="74" spans="1:10" ht="12.75">
      <c r="A74" s="158"/>
      <c r="B74" s="151"/>
      <c r="C74" s="406"/>
      <c r="D74" s="406"/>
      <c r="E74" s="406"/>
      <c r="F74" s="406"/>
      <c r="G74" s="406"/>
      <c r="H74" s="406"/>
      <c r="I74" s="151"/>
      <c r="J74" s="157"/>
    </row>
    <row r="75" spans="1:10" ht="12.75">
      <c r="A75" s="158"/>
      <c r="B75" s="151"/>
      <c r="C75" s="406"/>
      <c r="D75" s="406"/>
      <c r="E75" s="406"/>
      <c r="F75" s="406"/>
      <c r="G75" s="406"/>
      <c r="H75" s="406"/>
      <c r="I75" s="151"/>
      <c r="J75" s="157"/>
    </row>
    <row r="76" spans="1:10" ht="12.75">
      <c r="A76" s="158"/>
      <c r="B76" s="151"/>
      <c r="C76" s="151"/>
      <c r="D76" s="151"/>
      <c r="E76" s="151"/>
      <c r="F76" s="151"/>
      <c r="G76" s="151"/>
      <c r="H76" s="151"/>
      <c r="I76" s="151"/>
      <c r="J76" s="157"/>
    </row>
    <row r="77" spans="1:13" ht="12.75">
      <c r="A77" s="262" t="s">
        <v>91</v>
      </c>
      <c r="B77" s="151"/>
      <c r="C77" s="151"/>
      <c r="D77" s="151"/>
      <c r="E77" s="151"/>
      <c r="F77" s="151"/>
      <c r="G77" s="151"/>
      <c r="H77" s="151"/>
      <c r="I77" s="151"/>
      <c r="J77" s="157"/>
      <c r="K77" s="155" t="s">
        <v>90</v>
      </c>
      <c r="L77" s="156"/>
      <c r="M77" s="156"/>
    </row>
    <row r="78" spans="1:10" ht="12.75">
      <c r="A78" s="272"/>
      <c r="B78" s="266" t="s">
        <v>89</v>
      </c>
      <c r="C78" s="151"/>
      <c r="D78" s="151"/>
      <c r="E78" s="151"/>
      <c r="F78" s="151"/>
      <c r="G78" s="151"/>
      <c r="H78" s="151"/>
      <c r="I78" s="151"/>
      <c r="J78" s="157"/>
    </row>
    <row r="79" spans="1:10" ht="12.75">
      <c r="A79" s="272"/>
      <c r="B79" s="266" t="s">
        <v>88</v>
      </c>
      <c r="C79" s="151"/>
      <c r="D79" s="151"/>
      <c r="E79" s="151"/>
      <c r="F79" s="151"/>
      <c r="G79" s="151"/>
      <c r="H79" s="151"/>
      <c r="I79" s="151"/>
      <c r="J79" s="157"/>
    </row>
    <row r="80" spans="1:10" ht="12.75">
      <c r="A80" s="272"/>
      <c r="B80" s="266" t="s">
        <v>87</v>
      </c>
      <c r="C80" s="151"/>
      <c r="D80" s="151"/>
      <c r="E80" s="151"/>
      <c r="F80" s="151"/>
      <c r="G80" s="151"/>
      <c r="H80" s="151"/>
      <c r="I80" s="151"/>
      <c r="J80" s="157"/>
    </row>
    <row r="81" spans="1:10" ht="12.75">
      <c r="A81" s="272"/>
      <c r="B81" s="266" t="s">
        <v>86</v>
      </c>
      <c r="C81" s="151"/>
      <c r="D81" s="151"/>
      <c r="E81" s="151"/>
      <c r="F81" s="151"/>
      <c r="G81" s="151"/>
      <c r="H81" s="151"/>
      <c r="I81" s="151"/>
      <c r="J81" s="157"/>
    </row>
    <row r="82" spans="1:10" ht="12.75">
      <c r="A82" s="272"/>
      <c r="B82" s="266" t="s">
        <v>85</v>
      </c>
      <c r="C82" s="151"/>
      <c r="D82" s="151"/>
      <c r="E82" s="151"/>
      <c r="F82" s="151"/>
      <c r="G82" s="151"/>
      <c r="H82" s="151"/>
      <c r="I82" s="151"/>
      <c r="J82" s="157"/>
    </row>
    <row r="83" spans="1:10" ht="12.75">
      <c r="A83" s="272"/>
      <c r="B83" s="266" t="s">
        <v>84</v>
      </c>
      <c r="C83" s="151"/>
      <c r="D83" s="151"/>
      <c r="E83" s="151"/>
      <c r="F83" s="151"/>
      <c r="G83" s="151"/>
      <c r="H83" s="151"/>
      <c r="I83" s="151"/>
      <c r="J83" s="157"/>
    </row>
    <row r="84" spans="1:10" ht="12.75">
      <c r="A84" s="272"/>
      <c r="B84" s="266" t="s">
        <v>83</v>
      </c>
      <c r="C84" s="151"/>
      <c r="D84" s="151"/>
      <c r="E84" s="151"/>
      <c r="F84" s="151"/>
      <c r="G84" s="151"/>
      <c r="H84" s="151"/>
      <c r="I84" s="151"/>
      <c r="J84" s="157"/>
    </row>
    <row r="85" spans="1:10" ht="12.75">
      <c r="A85" s="272"/>
      <c r="B85" s="266" t="s">
        <v>82</v>
      </c>
      <c r="C85" s="151"/>
      <c r="D85" s="151"/>
      <c r="E85" s="151"/>
      <c r="F85" s="151"/>
      <c r="G85" s="151"/>
      <c r="H85" s="151"/>
      <c r="I85" s="151"/>
      <c r="J85" s="157"/>
    </row>
    <row r="86" spans="1:10" ht="12.75">
      <c r="A86" s="158"/>
      <c r="B86" s="151"/>
      <c r="C86" s="151"/>
      <c r="D86" s="151"/>
      <c r="E86" s="151"/>
      <c r="F86" s="151"/>
      <c r="G86" s="151"/>
      <c r="H86" s="151"/>
      <c r="I86" s="151"/>
      <c r="J86" s="157"/>
    </row>
    <row r="87" spans="1:17" ht="12.75">
      <c r="A87" s="158" t="s">
        <v>81</v>
      </c>
      <c r="B87" s="151"/>
      <c r="C87" s="151"/>
      <c r="D87" s="273"/>
      <c r="E87" s="151"/>
      <c r="F87" s="151"/>
      <c r="G87" s="151"/>
      <c r="H87" s="151"/>
      <c r="I87" s="151"/>
      <c r="J87" s="157"/>
      <c r="K87" s="155" t="s">
        <v>80</v>
      </c>
      <c r="L87" s="156"/>
      <c r="M87" s="156"/>
      <c r="N87" s="156"/>
      <c r="O87" s="156"/>
      <c r="P87" s="156"/>
      <c r="Q87" s="156"/>
    </row>
    <row r="88" spans="1:10" ht="12.75">
      <c r="A88" s="262" t="s">
        <v>79</v>
      </c>
      <c r="B88" s="151"/>
      <c r="C88" s="151"/>
      <c r="D88" s="273"/>
      <c r="E88" s="151"/>
      <c r="F88" s="151"/>
      <c r="G88" s="151"/>
      <c r="H88" s="151"/>
      <c r="I88" s="151"/>
      <c r="J88" s="157"/>
    </row>
    <row r="89" spans="1:10" ht="12.75">
      <c r="A89" s="262" t="s">
        <v>78</v>
      </c>
      <c r="B89" s="151"/>
      <c r="C89" s="151"/>
      <c r="D89" s="273"/>
      <c r="E89" s="151"/>
      <c r="F89" s="151"/>
      <c r="G89" s="151"/>
      <c r="H89" s="151"/>
      <c r="I89" s="151"/>
      <c r="J89" s="157"/>
    </row>
    <row r="90" spans="1:10" ht="12.75">
      <c r="A90" s="158" t="s">
        <v>77</v>
      </c>
      <c r="B90" s="151"/>
      <c r="C90" s="151"/>
      <c r="D90" s="273"/>
      <c r="E90" s="151"/>
      <c r="F90" s="151"/>
      <c r="G90" s="151"/>
      <c r="H90" s="151"/>
      <c r="I90" s="151"/>
      <c r="J90" s="157"/>
    </row>
    <row r="91" spans="1:10" ht="12.75">
      <c r="A91" s="262" t="s">
        <v>76</v>
      </c>
      <c r="B91" s="151"/>
      <c r="C91" s="151"/>
      <c r="D91" s="273"/>
      <c r="E91" s="151"/>
      <c r="F91" s="151"/>
      <c r="G91" s="151"/>
      <c r="H91" s="151"/>
      <c r="I91" s="151"/>
      <c r="J91" s="157"/>
    </row>
    <row r="92" spans="1:10" ht="12.75">
      <c r="A92" s="262" t="s">
        <v>75</v>
      </c>
      <c r="B92" s="151"/>
      <c r="C92" s="151"/>
      <c r="D92" s="273"/>
      <c r="E92" s="151"/>
      <c r="F92" s="266" t="s">
        <v>74</v>
      </c>
      <c r="G92" s="434"/>
      <c r="H92" s="434"/>
      <c r="I92" s="151"/>
      <c r="J92" s="157"/>
    </row>
    <row r="93" spans="1:10" ht="12.75">
      <c r="A93" s="262" t="s">
        <v>75</v>
      </c>
      <c r="B93" s="151"/>
      <c r="C93" s="151"/>
      <c r="D93" s="273"/>
      <c r="E93" s="151"/>
      <c r="F93" s="266" t="s">
        <v>74</v>
      </c>
      <c r="G93" s="434"/>
      <c r="H93" s="434"/>
      <c r="I93" s="151"/>
      <c r="J93" s="157"/>
    </row>
    <row r="94" spans="1:10" ht="12.75">
      <c r="A94" s="262" t="s">
        <v>75</v>
      </c>
      <c r="B94" s="151"/>
      <c r="C94" s="151"/>
      <c r="D94" s="273"/>
      <c r="E94" s="151"/>
      <c r="F94" s="266" t="s">
        <v>74</v>
      </c>
      <c r="G94" s="434"/>
      <c r="H94" s="434"/>
      <c r="I94" s="151"/>
      <c r="J94" s="157"/>
    </row>
    <row r="95" spans="1:10" ht="12.75">
      <c r="A95" s="158"/>
      <c r="B95" s="151"/>
      <c r="C95" s="151"/>
      <c r="D95" s="151"/>
      <c r="E95" s="151"/>
      <c r="F95" s="151"/>
      <c r="G95" s="151"/>
      <c r="H95" s="151"/>
      <c r="I95" s="151"/>
      <c r="J95" s="157"/>
    </row>
    <row r="96" spans="1:10" ht="12.75">
      <c r="A96" s="158"/>
      <c r="B96" s="151"/>
      <c r="C96" s="151"/>
      <c r="D96" s="151"/>
      <c r="E96" s="151"/>
      <c r="F96" s="151"/>
      <c r="G96" s="151"/>
      <c r="H96" s="151"/>
      <c r="I96" s="151"/>
      <c r="J96" s="157"/>
    </row>
    <row r="97" spans="1:10" ht="12.75">
      <c r="A97" s="158"/>
      <c r="B97" s="151"/>
      <c r="C97" s="151"/>
      <c r="D97" s="151"/>
      <c r="E97" s="151"/>
      <c r="F97" s="151"/>
      <c r="G97" s="151"/>
      <c r="H97" s="151"/>
      <c r="I97" s="151"/>
      <c r="J97" s="157"/>
    </row>
    <row r="98" spans="1:10" ht="12.75">
      <c r="A98" s="158"/>
      <c r="B98" s="151"/>
      <c r="C98" s="159"/>
      <c r="D98" s="159"/>
      <c r="E98" s="159"/>
      <c r="F98" s="159"/>
      <c r="G98" s="159"/>
      <c r="H98" s="159"/>
      <c r="I98" s="151"/>
      <c r="J98" s="157"/>
    </row>
    <row r="99" spans="1:16" ht="12.75">
      <c r="A99" s="262" t="s">
        <v>101</v>
      </c>
      <c r="B99" s="266"/>
      <c r="C99" s="424"/>
      <c r="D99" s="424"/>
      <c r="E99" s="424"/>
      <c r="F99" s="424"/>
      <c r="G99" s="424"/>
      <c r="H99" s="424"/>
      <c r="I99" s="151"/>
      <c r="J99" s="157"/>
      <c r="K99" s="155" t="s">
        <v>100</v>
      </c>
      <c r="L99" s="156"/>
      <c r="M99" s="156"/>
      <c r="N99" s="156"/>
      <c r="O99" s="156"/>
      <c r="P99" s="156"/>
    </row>
    <row r="100" spans="1:10" ht="12.75">
      <c r="A100" s="262"/>
      <c r="B100" s="266"/>
      <c r="C100" s="276"/>
      <c r="D100" s="276"/>
      <c r="E100" s="276"/>
      <c r="F100" s="277"/>
      <c r="G100" s="277"/>
      <c r="H100" s="277"/>
      <c r="I100" s="151"/>
      <c r="J100" s="157"/>
    </row>
    <row r="101" spans="1:17" ht="12.75">
      <c r="A101" s="262" t="s">
        <v>99</v>
      </c>
      <c r="B101" s="266"/>
      <c r="C101" s="424"/>
      <c r="D101" s="424"/>
      <c r="E101" s="424"/>
      <c r="F101" s="424"/>
      <c r="G101" s="424"/>
      <c r="H101" s="424"/>
      <c r="I101" s="151"/>
      <c r="J101" s="157"/>
      <c r="K101" s="155" t="s">
        <v>98</v>
      </c>
      <c r="L101" s="156"/>
      <c r="M101" s="156"/>
      <c r="N101" s="156"/>
      <c r="O101" s="156"/>
      <c r="P101" s="156"/>
      <c r="Q101" s="156"/>
    </row>
    <row r="102" spans="1:10" ht="12.75">
      <c r="A102" s="262"/>
      <c r="B102" s="266"/>
      <c r="C102" s="266"/>
      <c r="D102" s="266"/>
      <c r="E102" s="266"/>
      <c r="F102" s="151"/>
      <c r="G102" s="151"/>
      <c r="H102" s="151"/>
      <c r="I102" s="151"/>
      <c r="J102" s="157"/>
    </row>
    <row r="103" spans="1:25" ht="12.75">
      <c r="A103" s="262" t="s">
        <v>97</v>
      </c>
      <c r="B103" s="266"/>
      <c r="C103" s="266"/>
      <c r="D103" s="266"/>
      <c r="E103" s="266"/>
      <c r="F103" s="151"/>
      <c r="G103" s="151"/>
      <c r="H103" s="151"/>
      <c r="I103" s="151"/>
      <c r="J103" s="157"/>
      <c r="K103" s="166" t="s">
        <v>96</v>
      </c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</row>
    <row r="104" spans="1:25" ht="12.75">
      <c r="A104" s="272" t="s">
        <v>29</v>
      </c>
      <c r="B104" s="274"/>
      <c r="C104" s="275"/>
      <c r="D104" s="274" t="s">
        <v>52</v>
      </c>
      <c r="E104" s="151"/>
      <c r="F104" s="151"/>
      <c r="G104" s="151"/>
      <c r="H104" s="151"/>
      <c r="I104" s="151"/>
      <c r="J104" s="157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</row>
    <row r="105" spans="1:10" ht="12.75">
      <c r="A105" s="158"/>
      <c r="B105" s="151"/>
      <c r="C105" s="151"/>
      <c r="D105" s="151"/>
      <c r="E105" s="151"/>
      <c r="F105" s="151"/>
      <c r="G105" s="151"/>
      <c r="H105" s="151"/>
      <c r="I105" s="151"/>
      <c r="J105" s="157"/>
    </row>
    <row r="106" spans="1:15" ht="12.75">
      <c r="A106" s="158" t="s">
        <v>95</v>
      </c>
      <c r="B106" s="151"/>
      <c r="C106" s="151"/>
      <c r="D106" s="151"/>
      <c r="E106" s="151"/>
      <c r="F106" s="151"/>
      <c r="G106" s="151"/>
      <c r="H106" s="151"/>
      <c r="I106" s="151"/>
      <c r="J106" s="157"/>
      <c r="K106" s="155" t="s">
        <v>94</v>
      </c>
      <c r="L106" s="156"/>
      <c r="M106" s="156"/>
      <c r="N106" s="156"/>
      <c r="O106" s="156"/>
    </row>
    <row r="107" spans="1:10" ht="12.75">
      <c r="A107" s="158"/>
      <c r="B107" s="151"/>
      <c r="C107" s="406"/>
      <c r="D107" s="406"/>
      <c r="E107" s="406"/>
      <c r="F107" s="406"/>
      <c r="G107" s="406"/>
      <c r="H107" s="406"/>
      <c r="I107" s="151"/>
      <c r="J107" s="157"/>
    </row>
    <row r="108" spans="1:10" ht="12.75">
      <c r="A108" s="158"/>
      <c r="B108" s="151"/>
      <c r="C108" s="406"/>
      <c r="D108" s="406"/>
      <c r="E108" s="406"/>
      <c r="F108" s="406"/>
      <c r="G108" s="406"/>
      <c r="H108" s="406"/>
      <c r="I108" s="151"/>
      <c r="J108" s="157"/>
    </row>
    <row r="109" spans="1:10" ht="12.75">
      <c r="A109" s="258"/>
      <c r="B109" s="151"/>
      <c r="C109" s="406"/>
      <c r="D109" s="406"/>
      <c r="E109" s="406"/>
      <c r="F109" s="406"/>
      <c r="G109" s="406"/>
      <c r="H109" s="406"/>
      <c r="I109" s="151"/>
      <c r="J109" s="157"/>
    </row>
    <row r="110" spans="1:10" ht="12.75">
      <c r="A110" s="158"/>
      <c r="B110" s="151"/>
      <c r="C110" s="406"/>
      <c r="D110" s="406"/>
      <c r="E110" s="406"/>
      <c r="F110" s="406"/>
      <c r="G110" s="406"/>
      <c r="H110" s="406"/>
      <c r="I110" s="151"/>
      <c r="J110" s="157"/>
    </row>
    <row r="111" spans="1:10" ht="12.75">
      <c r="A111" s="158"/>
      <c r="B111" s="151"/>
      <c r="C111" s="406"/>
      <c r="D111" s="406"/>
      <c r="E111" s="406"/>
      <c r="F111" s="406"/>
      <c r="G111" s="406"/>
      <c r="H111" s="406"/>
      <c r="I111" s="151"/>
      <c r="J111" s="157"/>
    </row>
    <row r="112" spans="1:10" ht="12.75">
      <c r="A112" s="262"/>
      <c r="B112" s="151"/>
      <c r="C112" s="151"/>
      <c r="D112" s="151"/>
      <c r="E112" s="151"/>
      <c r="F112" s="151"/>
      <c r="G112" s="151"/>
      <c r="H112" s="151"/>
      <c r="I112" s="151"/>
      <c r="J112" s="157"/>
    </row>
    <row r="113" spans="1:21" ht="12.75">
      <c r="A113" s="158" t="s">
        <v>93</v>
      </c>
      <c r="B113" s="151"/>
      <c r="C113" s="151"/>
      <c r="D113" s="151"/>
      <c r="E113" s="151"/>
      <c r="F113" s="151"/>
      <c r="G113" s="151"/>
      <c r="H113" s="151"/>
      <c r="I113" s="151"/>
      <c r="J113" s="157"/>
      <c r="K113" s="155" t="s">
        <v>92</v>
      </c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</row>
    <row r="114" spans="1:10" ht="12.75">
      <c r="A114" s="158"/>
      <c r="B114" s="151"/>
      <c r="C114" s="406"/>
      <c r="D114" s="406"/>
      <c r="E114" s="406"/>
      <c r="F114" s="406"/>
      <c r="G114" s="406"/>
      <c r="H114" s="406"/>
      <c r="I114" s="151"/>
      <c r="J114" s="157"/>
    </row>
    <row r="115" spans="1:10" ht="12.75">
      <c r="A115" s="158"/>
      <c r="B115" s="151"/>
      <c r="C115" s="406"/>
      <c r="D115" s="406"/>
      <c r="E115" s="406"/>
      <c r="F115" s="406"/>
      <c r="G115" s="406"/>
      <c r="H115" s="406"/>
      <c r="I115" s="151"/>
      <c r="J115" s="157"/>
    </row>
    <row r="116" spans="1:10" ht="12.75">
      <c r="A116" s="158"/>
      <c r="B116" s="151"/>
      <c r="C116" s="406"/>
      <c r="D116" s="406"/>
      <c r="E116" s="406"/>
      <c r="F116" s="406"/>
      <c r="G116" s="406"/>
      <c r="H116" s="406"/>
      <c r="I116" s="151"/>
      <c r="J116" s="157"/>
    </row>
    <row r="117" spans="1:10" ht="12.75">
      <c r="A117" s="158"/>
      <c r="B117" s="151"/>
      <c r="C117" s="406"/>
      <c r="D117" s="406"/>
      <c r="E117" s="406"/>
      <c r="F117" s="406"/>
      <c r="G117" s="406"/>
      <c r="H117" s="406"/>
      <c r="I117" s="151"/>
      <c r="J117" s="157"/>
    </row>
    <row r="118" spans="1:10" ht="12.75">
      <c r="A118" s="158"/>
      <c r="B118" s="151"/>
      <c r="C118" s="406"/>
      <c r="D118" s="406"/>
      <c r="E118" s="406"/>
      <c r="F118" s="406"/>
      <c r="G118" s="406"/>
      <c r="H118" s="406"/>
      <c r="I118" s="151"/>
      <c r="J118" s="157"/>
    </row>
    <row r="119" spans="1:10" ht="12.75">
      <c r="A119" s="158"/>
      <c r="B119" s="151"/>
      <c r="C119" s="151"/>
      <c r="D119" s="151"/>
      <c r="E119" s="151"/>
      <c r="F119" s="151"/>
      <c r="G119" s="151"/>
      <c r="H119" s="151"/>
      <c r="I119" s="151"/>
      <c r="J119" s="157"/>
    </row>
    <row r="120" spans="1:13" ht="12.75">
      <c r="A120" s="262" t="s">
        <v>91</v>
      </c>
      <c r="B120" s="151"/>
      <c r="C120" s="151"/>
      <c r="D120" s="151"/>
      <c r="E120" s="151"/>
      <c r="F120" s="151"/>
      <c r="G120" s="151"/>
      <c r="H120" s="151"/>
      <c r="I120" s="151"/>
      <c r="J120" s="157"/>
      <c r="K120" s="155" t="s">
        <v>90</v>
      </c>
      <c r="L120" s="156"/>
      <c r="M120" s="156"/>
    </row>
    <row r="121" spans="1:10" ht="12.75">
      <c r="A121" s="272"/>
      <c r="B121" s="266" t="s">
        <v>89</v>
      </c>
      <c r="C121" s="151"/>
      <c r="D121" s="151"/>
      <c r="E121" s="151"/>
      <c r="F121" s="151"/>
      <c r="G121" s="151"/>
      <c r="H121" s="151"/>
      <c r="I121" s="151"/>
      <c r="J121" s="157"/>
    </row>
    <row r="122" spans="1:10" ht="12.75">
      <c r="A122" s="272"/>
      <c r="B122" s="266" t="s">
        <v>88</v>
      </c>
      <c r="C122" s="151"/>
      <c r="D122" s="151"/>
      <c r="E122" s="151"/>
      <c r="F122" s="151"/>
      <c r="G122" s="151"/>
      <c r="H122" s="151"/>
      <c r="I122" s="151"/>
      <c r="J122" s="157"/>
    </row>
    <row r="123" spans="1:10" ht="12.75">
      <c r="A123" s="272"/>
      <c r="B123" s="266" t="s">
        <v>87</v>
      </c>
      <c r="C123" s="151"/>
      <c r="D123" s="151"/>
      <c r="E123" s="151"/>
      <c r="F123" s="151"/>
      <c r="G123" s="151"/>
      <c r="H123" s="151"/>
      <c r="I123" s="151"/>
      <c r="J123" s="157"/>
    </row>
    <row r="124" spans="1:10" ht="12.75">
      <c r="A124" s="272"/>
      <c r="B124" s="266" t="s">
        <v>86</v>
      </c>
      <c r="C124" s="151"/>
      <c r="D124" s="151"/>
      <c r="E124" s="151"/>
      <c r="F124" s="151"/>
      <c r="G124" s="151"/>
      <c r="H124" s="151"/>
      <c r="I124" s="151"/>
      <c r="J124" s="157"/>
    </row>
    <row r="125" spans="1:10" ht="12.75">
      <c r="A125" s="272"/>
      <c r="B125" s="266" t="s">
        <v>85</v>
      </c>
      <c r="C125" s="151"/>
      <c r="D125" s="151"/>
      <c r="E125" s="151"/>
      <c r="F125" s="151"/>
      <c r="G125" s="151"/>
      <c r="H125" s="151"/>
      <c r="I125" s="151"/>
      <c r="J125" s="157"/>
    </row>
    <row r="126" spans="1:10" ht="12.75">
      <c r="A126" s="272"/>
      <c r="B126" s="266" t="s">
        <v>84</v>
      </c>
      <c r="C126" s="151"/>
      <c r="D126" s="151"/>
      <c r="E126" s="151"/>
      <c r="F126" s="151"/>
      <c r="G126" s="151"/>
      <c r="H126" s="151"/>
      <c r="I126" s="151"/>
      <c r="J126" s="157"/>
    </row>
    <row r="127" spans="1:10" ht="12.75">
      <c r="A127" s="272"/>
      <c r="B127" s="266" t="s">
        <v>83</v>
      </c>
      <c r="C127" s="151"/>
      <c r="D127" s="151"/>
      <c r="E127" s="151"/>
      <c r="F127" s="151"/>
      <c r="G127" s="151"/>
      <c r="H127" s="151"/>
      <c r="I127" s="151"/>
      <c r="J127" s="157"/>
    </row>
    <row r="128" spans="1:10" ht="12.75">
      <c r="A128" s="272"/>
      <c r="B128" s="266" t="s">
        <v>82</v>
      </c>
      <c r="C128" s="151"/>
      <c r="D128" s="151"/>
      <c r="E128" s="151"/>
      <c r="F128" s="151"/>
      <c r="G128" s="151"/>
      <c r="H128" s="151"/>
      <c r="I128" s="151"/>
      <c r="J128" s="157"/>
    </row>
    <row r="129" spans="1:10" ht="12.75">
      <c r="A129" s="158"/>
      <c r="B129" s="151"/>
      <c r="C129" s="151"/>
      <c r="D129" s="151"/>
      <c r="E129" s="151"/>
      <c r="F129" s="151"/>
      <c r="G129" s="151"/>
      <c r="H129" s="151"/>
      <c r="I129" s="151"/>
      <c r="J129" s="157"/>
    </row>
    <row r="130" spans="1:17" ht="12.75">
      <c r="A130" s="158" t="s">
        <v>81</v>
      </c>
      <c r="B130" s="151"/>
      <c r="C130" s="151"/>
      <c r="D130" s="162"/>
      <c r="E130" s="151"/>
      <c r="F130" s="151"/>
      <c r="G130" s="151"/>
      <c r="H130" s="151"/>
      <c r="I130" s="151"/>
      <c r="J130" s="157"/>
      <c r="K130" s="155" t="s">
        <v>80</v>
      </c>
      <c r="L130" s="156"/>
      <c r="M130" s="156"/>
      <c r="N130" s="156"/>
      <c r="O130" s="156"/>
      <c r="P130" s="156"/>
      <c r="Q130" s="156"/>
    </row>
    <row r="131" spans="1:10" ht="12.75">
      <c r="A131" s="262" t="s">
        <v>79</v>
      </c>
      <c r="B131" s="151"/>
      <c r="C131" s="151"/>
      <c r="D131" s="162"/>
      <c r="E131" s="151"/>
      <c r="F131" s="151"/>
      <c r="G131" s="151"/>
      <c r="H131" s="151"/>
      <c r="I131" s="151"/>
      <c r="J131" s="157"/>
    </row>
    <row r="132" spans="1:10" ht="12.75">
      <c r="A132" s="262" t="s">
        <v>78</v>
      </c>
      <c r="B132" s="151"/>
      <c r="C132" s="151"/>
      <c r="D132" s="162"/>
      <c r="E132" s="151"/>
      <c r="F132" s="151"/>
      <c r="G132" s="151"/>
      <c r="H132" s="151"/>
      <c r="I132" s="151"/>
      <c r="J132" s="157"/>
    </row>
    <row r="133" spans="1:10" ht="12.75">
      <c r="A133" s="158" t="s">
        <v>77</v>
      </c>
      <c r="B133" s="151"/>
      <c r="C133" s="151"/>
      <c r="D133" s="162"/>
      <c r="E133" s="151"/>
      <c r="F133" s="151"/>
      <c r="G133" s="151"/>
      <c r="H133" s="151"/>
      <c r="I133" s="151"/>
      <c r="J133" s="157"/>
    </row>
    <row r="134" spans="1:10" ht="12.75">
      <c r="A134" s="262" t="s">
        <v>76</v>
      </c>
      <c r="B134" s="151"/>
      <c r="C134" s="151"/>
      <c r="D134" s="162"/>
      <c r="E134" s="151"/>
      <c r="F134" s="151"/>
      <c r="G134" s="151"/>
      <c r="H134" s="151"/>
      <c r="I134" s="151"/>
      <c r="J134" s="157"/>
    </row>
    <row r="135" spans="1:10" ht="12.75">
      <c r="A135" s="262" t="s">
        <v>75</v>
      </c>
      <c r="B135" s="151"/>
      <c r="C135" s="151"/>
      <c r="D135" s="162"/>
      <c r="E135" s="151"/>
      <c r="F135" s="266" t="s">
        <v>74</v>
      </c>
      <c r="G135" s="434"/>
      <c r="H135" s="434"/>
      <c r="I135" s="151"/>
      <c r="J135" s="157"/>
    </row>
    <row r="136" spans="1:10" ht="12.75">
      <c r="A136" s="262" t="s">
        <v>75</v>
      </c>
      <c r="B136" s="151"/>
      <c r="C136" s="151"/>
      <c r="D136" s="162"/>
      <c r="E136" s="151"/>
      <c r="F136" s="266" t="s">
        <v>74</v>
      </c>
      <c r="G136" s="434"/>
      <c r="H136" s="434"/>
      <c r="I136" s="151"/>
      <c r="J136" s="157"/>
    </row>
    <row r="137" spans="1:10" ht="12.75">
      <c r="A137" s="262" t="s">
        <v>75</v>
      </c>
      <c r="B137" s="151"/>
      <c r="C137" s="151"/>
      <c r="D137" s="162"/>
      <c r="E137" s="151"/>
      <c r="F137" s="266" t="s">
        <v>74</v>
      </c>
      <c r="G137" s="434"/>
      <c r="H137" s="434"/>
      <c r="I137" s="151"/>
      <c r="J137" s="157"/>
    </row>
    <row r="138" spans="1:10" ht="12.75">
      <c r="A138" s="158"/>
      <c r="B138" s="151"/>
      <c r="C138" s="151"/>
      <c r="D138" s="151"/>
      <c r="E138" s="151"/>
      <c r="F138" s="151"/>
      <c r="G138" s="151"/>
      <c r="H138" s="151"/>
      <c r="I138" s="151"/>
      <c r="J138" s="157"/>
    </row>
    <row r="139" spans="1:10" ht="12.75">
      <c r="A139" s="158"/>
      <c r="B139" s="151"/>
      <c r="C139" s="151"/>
      <c r="D139" s="151"/>
      <c r="E139" s="151"/>
      <c r="F139" s="151"/>
      <c r="G139" s="151"/>
      <c r="H139" s="151"/>
      <c r="I139" s="151"/>
      <c r="J139" s="157"/>
    </row>
  </sheetData>
  <sheetProtection password="EE35" sheet="1" objects="1" selectLockedCells="1"/>
  <mergeCells count="21">
    <mergeCell ref="C13:H13"/>
    <mergeCell ref="C15:H15"/>
    <mergeCell ref="C21:H25"/>
    <mergeCell ref="C28:H32"/>
    <mergeCell ref="G49:H49"/>
    <mergeCell ref="G50:H50"/>
    <mergeCell ref="G51:H51"/>
    <mergeCell ref="C56:H56"/>
    <mergeCell ref="C58:H58"/>
    <mergeCell ref="C64:H68"/>
    <mergeCell ref="C71:H75"/>
    <mergeCell ref="G92:H92"/>
    <mergeCell ref="G135:H135"/>
    <mergeCell ref="G136:H136"/>
    <mergeCell ref="G137:H137"/>
    <mergeCell ref="G93:H93"/>
    <mergeCell ref="G94:H94"/>
    <mergeCell ref="C99:H99"/>
    <mergeCell ref="C101:H101"/>
    <mergeCell ref="C107:H111"/>
    <mergeCell ref="C114:H118"/>
  </mergeCells>
  <printOptions/>
  <pageMargins left="0.75" right="0.75" top="1" bottom="1" header="0.4921259845" footer="0.4921259845"/>
  <pageSetup horizontalDpi="600" verticalDpi="600" orientation="portrait" paperSize="9" scale="98" r:id="rId3"/>
  <rowBreaks count="2" manualBreakCount="2">
    <brk id="53" max="9" man="1"/>
    <brk id="97" max="9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D59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30.7109375" style="142" customWidth="1"/>
    <col min="2" max="2" width="37.57421875" style="142" customWidth="1"/>
    <col min="3" max="16384" width="9.140625" style="142" customWidth="1"/>
  </cols>
  <sheetData>
    <row r="1" ht="12.75"/>
    <row r="2" ht="12.75"/>
    <row r="3" ht="12.75"/>
    <row r="4" ht="12.75"/>
    <row r="5" ht="12.75">
      <c r="A5" s="278" t="s">
        <v>117</v>
      </c>
    </row>
    <row r="6" ht="20.25" customHeight="1">
      <c r="A6" s="278" t="s">
        <v>123</v>
      </c>
    </row>
    <row r="7" spans="1:4" ht="12.75">
      <c r="A7" s="214" t="s">
        <v>118</v>
      </c>
      <c r="B7" s="279"/>
      <c r="D7" s="280"/>
    </row>
    <row r="8" spans="1:2" ht="12.75">
      <c r="A8" s="212" t="s">
        <v>119</v>
      </c>
      <c r="B8" s="281"/>
    </row>
    <row r="9" spans="1:2" ht="12.75">
      <c r="A9" s="212" t="s">
        <v>120</v>
      </c>
      <c r="B9" s="282"/>
    </row>
    <row r="10" spans="1:2" ht="12.75">
      <c r="A10" s="283" t="s">
        <v>121</v>
      </c>
      <c r="B10" s="284"/>
    </row>
    <row r="11" spans="1:2" ht="12.75">
      <c r="A11" s="214" t="s">
        <v>118</v>
      </c>
      <c r="B11" s="285"/>
    </row>
    <row r="12" spans="1:2" ht="12.75">
      <c r="A12" s="212" t="s">
        <v>119</v>
      </c>
      <c r="B12" s="281"/>
    </row>
    <row r="13" spans="1:2" ht="12.75">
      <c r="A13" s="212" t="s">
        <v>120</v>
      </c>
      <c r="B13" s="282"/>
    </row>
    <row r="14" spans="1:2" ht="12.75">
      <c r="A14" s="283" t="s">
        <v>121</v>
      </c>
      <c r="B14" s="284"/>
    </row>
    <row r="15" spans="1:2" ht="12.75">
      <c r="A15" s="214" t="s">
        <v>118</v>
      </c>
      <c r="B15" s="279"/>
    </row>
    <row r="16" spans="1:2" ht="12.75">
      <c r="A16" s="212" t="s">
        <v>119</v>
      </c>
      <c r="B16" s="281"/>
    </row>
    <row r="17" spans="1:2" ht="12.75">
      <c r="A17" s="212" t="s">
        <v>120</v>
      </c>
      <c r="B17" s="282"/>
    </row>
    <row r="18" spans="1:2" ht="12.75">
      <c r="A18" s="283" t="s">
        <v>121</v>
      </c>
      <c r="B18" s="284"/>
    </row>
    <row r="19" spans="1:2" ht="12.75">
      <c r="A19" s="214" t="s">
        <v>118</v>
      </c>
      <c r="B19" s="279"/>
    </row>
    <row r="20" spans="1:2" ht="12.75">
      <c r="A20" s="212" t="s">
        <v>119</v>
      </c>
      <c r="B20" s="281"/>
    </row>
    <row r="21" spans="1:2" ht="12.75">
      <c r="A21" s="212" t="s">
        <v>120</v>
      </c>
      <c r="B21" s="282"/>
    </row>
    <row r="22" spans="1:2" ht="12.75">
      <c r="A22" s="283" t="s">
        <v>121</v>
      </c>
      <c r="B22" s="284"/>
    </row>
    <row r="23" spans="1:2" ht="12.75">
      <c r="A23" s="214" t="s">
        <v>118</v>
      </c>
      <c r="B23" s="279"/>
    </row>
    <row r="24" spans="1:2" ht="12.75">
      <c r="A24" s="212" t="s">
        <v>119</v>
      </c>
      <c r="B24" s="281"/>
    </row>
    <row r="25" spans="1:2" ht="12.75">
      <c r="A25" s="212" t="s">
        <v>120</v>
      </c>
      <c r="B25" s="282"/>
    </row>
    <row r="26" spans="1:2" ht="12.75">
      <c r="A26" s="283" t="s">
        <v>121</v>
      </c>
      <c r="B26" s="284"/>
    </row>
    <row r="27" spans="1:2" ht="12.75">
      <c r="A27" s="214" t="s">
        <v>118</v>
      </c>
      <c r="B27" s="279"/>
    </row>
    <row r="28" spans="1:2" ht="12.75">
      <c r="A28" s="212" t="s">
        <v>119</v>
      </c>
      <c r="B28" s="281"/>
    </row>
    <row r="29" spans="1:2" ht="12.75">
      <c r="A29" s="212" t="s">
        <v>120</v>
      </c>
      <c r="B29" s="282"/>
    </row>
    <row r="30" spans="1:2" ht="12.75">
      <c r="A30" s="283" t="s">
        <v>121</v>
      </c>
      <c r="B30" s="284"/>
    </row>
    <row r="31" spans="1:2" ht="12.75">
      <c r="A31" s="214" t="s">
        <v>118</v>
      </c>
      <c r="B31" s="279"/>
    </row>
    <row r="32" spans="1:2" ht="12.75">
      <c r="A32" s="212" t="s">
        <v>119</v>
      </c>
      <c r="B32" s="281"/>
    </row>
    <row r="33" spans="1:2" ht="12.75">
      <c r="A33" s="212" t="s">
        <v>120</v>
      </c>
      <c r="B33" s="282"/>
    </row>
    <row r="34" spans="1:2" ht="12.75">
      <c r="A34" s="283" t="s">
        <v>121</v>
      </c>
      <c r="B34" s="284"/>
    </row>
    <row r="35" spans="1:2" ht="20.25" customHeight="1">
      <c r="A35" s="278" t="s">
        <v>122</v>
      </c>
      <c r="B35" s="286"/>
    </row>
    <row r="36" spans="1:2" ht="12.75">
      <c r="A36" s="287" t="s">
        <v>319</v>
      </c>
      <c r="B36" s="285"/>
    </row>
    <row r="37" spans="1:2" ht="12.75">
      <c r="A37" s="230" t="s">
        <v>320</v>
      </c>
      <c r="B37" s="288"/>
    </row>
    <row r="38" spans="1:2" ht="12.75">
      <c r="A38" s="289" t="s">
        <v>321</v>
      </c>
      <c r="B38" s="284"/>
    </row>
    <row r="39" spans="1:2" ht="12.75">
      <c r="A39" s="287" t="s">
        <v>319</v>
      </c>
      <c r="B39" s="279"/>
    </row>
    <row r="40" spans="1:2" ht="12.75">
      <c r="A40" s="230" t="s">
        <v>320</v>
      </c>
      <c r="B40" s="282"/>
    </row>
    <row r="41" spans="1:2" ht="12.75">
      <c r="A41" s="289" t="s">
        <v>321</v>
      </c>
      <c r="B41" s="284"/>
    </row>
    <row r="42" spans="1:2" ht="12.75">
      <c r="A42" s="287" t="s">
        <v>319</v>
      </c>
      <c r="B42" s="279"/>
    </row>
    <row r="43" spans="1:2" ht="12.75">
      <c r="A43" s="230" t="s">
        <v>320</v>
      </c>
      <c r="B43" s="282"/>
    </row>
    <row r="44" spans="1:2" ht="12.75">
      <c r="A44" s="289" t="s">
        <v>321</v>
      </c>
      <c r="B44" s="284"/>
    </row>
    <row r="45" spans="1:2" ht="12.75">
      <c r="A45" s="287" t="s">
        <v>319</v>
      </c>
      <c r="B45" s="279"/>
    </row>
    <row r="46" spans="1:2" ht="12.75">
      <c r="A46" s="230" t="s">
        <v>320</v>
      </c>
      <c r="B46" s="282"/>
    </row>
    <row r="47" spans="1:2" ht="12.75">
      <c r="A47" s="289" t="s">
        <v>321</v>
      </c>
      <c r="B47" s="284"/>
    </row>
    <row r="48" spans="1:2" ht="12.75">
      <c r="A48" s="287" t="s">
        <v>319</v>
      </c>
      <c r="B48" s="279"/>
    </row>
    <row r="49" spans="1:2" ht="12.75">
      <c r="A49" s="230" t="s">
        <v>320</v>
      </c>
      <c r="B49" s="282"/>
    </row>
    <row r="50" spans="1:2" ht="12.75">
      <c r="A50" s="289" t="s">
        <v>321</v>
      </c>
      <c r="B50" s="284"/>
    </row>
    <row r="51" spans="1:2" ht="12.75">
      <c r="A51" s="287" t="s">
        <v>319</v>
      </c>
      <c r="B51" s="279"/>
    </row>
    <row r="52" spans="1:2" ht="12.75">
      <c r="A52" s="230" t="s">
        <v>320</v>
      </c>
      <c r="B52" s="282"/>
    </row>
    <row r="53" spans="1:2" ht="12.75">
      <c r="A53" s="289" t="s">
        <v>321</v>
      </c>
      <c r="B53" s="284"/>
    </row>
    <row r="54" spans="1:2" ht="12.75">
      <c r="A54" s="287" t="s">
        <v>319</v>
      </c>
      <c r="B54" s="279"/>
    </row>
    <row r="55" spans="1:2" ht="12.75">
      <c r="A55" s="230" t="s">
        <v>320</v>
      </c>
      <c r="B55" s="282"/>
    </row>
    <row r="56" spans="1:2" ht="12.75">
      <c r="A56" s="289" t="s">
        <v>321</v>
      </c>
      <c r="B56" s="284"/>
    </row>
    <row r="57" spans="1:2" ht="12.75">
      <c r="A57" s="287" t="s">
        <v>319</v>
      </c>
      <c r="B57" s="279"/>
    </row>
    <row r="58" spans="1:2" ht="12.75">
      <c r="A58" s="230" t="s">
        <v>320</v>
      </c>
      <c r="B58" s="282"/>
    </row>
    <row r="59" spans="1:2" ht="12.75">
      <c r="A59" s="289" t="s">
        <v>321</v>
      </c>
      <c r="B59" s="284"/>
    </row>
  </sheetData>
  <sheetProtection password="EE35" sheet="1" objects="1" selectLockedCells="1"/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6:H19"/>
  <sheetViews>
    <sheetView showGridLines="0" zoomScalePageLayoutView="0" workbookViewId="0" topLeftCell="A1">
      <selection activeCell="C10" sqref="C10:D10"/>
    </sheetView>
  </sheetViews>
  <sheetFormatPr defaultColWidth="9.140625" defaultRowHeight="12.75"/>
  <cols>
    <col min="1" max="1" width="2.7109375" style="0" customWidth="1"/>
    <col min="2" max="2" width="61.00390625" style="0" customWidth="1"/>
    <col min="3" max="3" width="9.421875" style="0" customWidth="1"/>
    <col min="4" max="4" width="11.421875" style="0" bestFit="1" customWidth="1"/>
  </cols>
  <sheetData>
    <row r="6" spans="2:4" ht="12.75">
      <c r="B6" s="43" t="s">
        <v>10</v>
      </c>
      <c r="C6" s="14"/>
      <c r="D6" s="43"/>
    </row>
    <row r="7" spans="2:4" ht="12.75">
      <c r="B7" s="14"/>
      <c r="C7" s="14"/>
      <c r="D7" s="14"/>
    </row>
    <row r="8" spans="2:4" ht="12.75">
      <c r="B8" s="44" t="s">
        <v>7</v>
      </c>
      <c r="C8" s="32"/>
      <c r="D8" s="12"/>
    </row>
    <row r="9" spans="2:4" ht="12.75">
      <c r="B9" s="14"/>
      <c r="C9" s="14"/>
      <c r="D9" s="14"/>
    </row>
    <row r="10" spans="2:4" ht="12.75">
      <c r="B10" s="45" t="s">
        <v>8</v>
      </c>
      <c r="C10" s="435"/>
      <c r="D10" s="436"/>
    </row>
    <row r="11" spans="2:4" ht="12.75">
      <c r="B11" s="14"/>
      <c r="C11" s="14"/>
      <c r="D11" s="14"/>
    </row>
    <row r="12" spans="2:4" ht="12.75" customHeight="1">
      <c r="B12" s="24"/>
      <c r="C12" s="46" t="s">
        <v>24</v>
      </c>
      <c r="D12" s="47"/>
    </row>
    <row r="13" spans="2:8" ht="12.75" customHeight="1">
      <c r="B13" s="22" t="s">
        <v>50</v>
      </c>
      <c r="C13" s="50">
        <v>0.17</v>
      </c>
      <c r="D13" s="14"/>
      <c r="H13" s="9"/>
    </row>
    <row r="14" spans="2:4" ht="12.75" customHeight="1">
      <c r="B14" s="14"/>
      <c r="C14" s="14"/>
      <c r="D14" s="14"/>
    </row>
    <row r="15" spans="2:4" ht="12.75">
      <c r="B15" s="14"/>
      <c r="C15" s="14"/>
      <c r="D15" s="14"/>
    </row>
    <row r="16" spans="2:4" ht="12.75" customHeight="1">
      <c r="B16" s="14"/>
      <c r="C16" s="48" t="s">
        <v>24</v>
      </c>
      <c r="D16" s="49"/>
    </row>
    <row r="17" spans="2:4" ht="12.75">
      <c r="B17" s="33" t="s">
        <v>19</v>
      </c>
      <c r="C17" s="51">
        <v>60</v>
      </c>
      <c r="D17" s="14"/>
    </row>
    <row r="18" spans="2:4" ht="12.75">
      <c r="B18" s="14"/>
      <c r="C18" s="14"/>
      <c r="D18" s="14"/>
    </row>
    <row r="19" spans="2:4" ht="12.75">
      <c r="B19" s="14"/>
      <c r="C19" s="14"/>
      <c r="D19" s="14"/>
    </row>
  </sheetData>
  <sheetProtection password="EE35" sheet="1" objects="1" selectLockedCells="1"/>
  <mergeCells count="1">
    <mergeCell ref="C10:D10"/>
  </mergeCells>
  <dataValidations count="3">
    <dataValidation type="whole" allowBlank="1" showInputMessage="1" showErrorMessage="1" promptTitle="OHJE" prompt="Pääsääntöinen rahoitusprosentti on 75 %." sqref="C17">
      <formula1>1</formula1>
      <formula2>100</formula2>
    </dataValidation>
    <dataValidation type="list" allowBlank="1" showInputMessage="1" showErrorMessage="1" promptTitle="OHJE" prompt="Prosenttimääräisenä korvattavien kustannusten osuus lasketaan prosenttiosuutena hankkeen henkilöstökustannuksista." sqref="C13">
      <formula1>"0%,15%,17%"</formula1>
    </dataValidation>
    <dataValidation allowBlank="1" showInputMessage="1" showErrorMessage="1" promptTitle="OHJE" prompt="Hankkeen nimen täytyy olla sama kuin hakulomakkeella." sqref="C10:D10"/>
  </dataValidations>
  <printOptions/>
  <pageMargins left="0.7" right="0.7" top="0.75" bottom="0.75" header="0.3" footer="0.3"/>
  <pageSetup fitToHeight="1" fitToWidth="1"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5:S51"/>
  <sheetViews>
    <sheetView showGridLines="0" zoomScalePageLayoutView="0" workbookViewId="0" topLeftCell="A13">
      <selection activeCell="B30" sqref="B30"/>
    </sheetView>
  </sheetViews>
  <sheetFormatPr defaultColWidth="9.140625" defaultRowHeight="12.75"/>
  <cols>
    <col min="1" max="1" width="2.00390625" style="142" customWidth="1"/>
    <col min="2" max="2" width="22.57421875" style="142" customWidth="1"/>
    <col min="3" max="4" width="15.8515625" style="142" customWidth="1"/>
    <col min="5" max="6" width="14.57421875" style="142" customWidth="1"/>
    <col min="7" max="7" width="17.00390625" style="142" customWidth="1"/>
    <col min="8" max="8" width="14.8515625" style="142" customWidth="1"/>
    <col min="9" max="16384" width="9.140625" style="142" customWidth="1"/>
  </cols>
  <sheetData>
    <row r="1" ht="12.75"/>
    <row r="2" ht="12.75"/>
    <row r="3" ht="12.75"/>
    <row r="4" ht="12.75"/>
    <row r="5" spans="2:5" ht="12.75">
      <c r="B5" s="290" t="str">
        <f>'[3]Talousosio perustiedot'!B10</f>
        <v>Hankkeen nimi</v>
      </c>
      <c r="C5" s="447">
        <f>'Talousosio perustiedot'!C10:D10</f>
        <v>0</v>
      </c>
      <c r="D5" s="448"/>
      <c r="E5" s="448"/>
    </row>
    <row r="7" spans="2:8" ht="15">
      <c r="B7" s="449" t="s">
        <v>363</v>
      </c>
      <c r="C7" s="450"/>
      <c r="D7" s="450"/>
      <c r="E7" s="450"/>
      <c r="F7" s="450"/>
      <c r="G7" s="450"/>
      <c r="H7" s="40">
        <f>SUM(H45,H24,H9)</f>
        <v>0</v>
      </c>
    </row>
    <row r="9" spans="2:18" ht="15">
      <c r="B9" s="449" t="s">
        <v>364</v>
      </c>
      <c r="C9" s="450"/>
      <c r="D9" s="450"/>
      <c r="E9" s="450"/>
      <c r="F9" s="450"/>
      <c r="G9" s="450"/>
      <c r="H9" s="40">
        <f>H22</f>
        <v>0</v>
      </c>
      <c r="Q9" s="291"/>
      <c r="R9" s="172"/>
    </row>
    <row r="11" spans="2:19" ht="78.75" customHeight="1">
      <c r="B11" s="292" t="s">
        <v>2</v>
      </c>
      <c r="C11" s="292" t="s">
        <v>322</v>
      </c>
      <c r="D11" s="292" t="s">
        <v>323</v>
      </c>
      <c r="E11" s="292" t="s">
        <v>39</v>
      </c>
      <c r="F11" s="292" t="s">
        <v>124</v>
      </c>
      <c r="G11" s="292" t="s">
        <v>324</v>
      </c>
      <c r="H11" s="292" t="s">
        <v>325</v>
      </c>
      <c r="R11" s="291"/>
      <c r="S11" s="172"/>
    </row>
    <row r="12" spans="2:19" ht="12.75">
      <c r="B12" s="293" t="s">
        <v>38</v>
      </c>
      <c r="C12" s="294">
        <v>0</v>
      </c>
      <c r="D12" s="294">
        <v>0</v>
      </c>
      <c r="E12" s="250" t="s">
        <v>326</v>
      </c>
      <c r="F12" s="295"/>
      <c r="G12" s="296"/>
      <c r="H12" s="297">
        <v>0</v>
      </c>
      <c r="R12" s="291"/>
      <c r="S12" s="172"/>
    </row>
    <row r="13" spans="2:19" ht="12.75">
      <c r="B13" s="293" t="s">
        <v>37</v>
      </c>
      <c r="C13" s="298">
        <v>0</v>
      </c>
      <c r="D13" s="298">
        <v>0</v>
      </c>
      <c r="E13" s="295"/>
      <c r="F13" s="295"/>
      <c r="G13" s="299"/>
      <c r="H13" s="297">
        <v>0</v>
      </c>
      <c r="R13" s="291"/>
      <c r="S13" s="172"/>
    </row>
    <row r="14" spans="2:19" ht="12.75">
      <c r="B14" s="293" t="s">
        <v>3</v>
      </c>
      <c r="C14" s="298">
        <v>0</v>
      </c>
      <c r="D14" s="298">
        <v>0</v>
      </c>
      <c r="E14" s="295"/>
      <c r="F14" s="295"/>
      <c r="G14" s="299"/>
      <c r="H14" s="297">
        <v>0</v>
      </c>
      <c r="K14" s="300"/>
      <c r="R14" s="291"/>
      <c r="S14" s="172"/>
    </row>
    <row r="15" spans="2:19" ht="12.75">
      <c r="B15" s="293" t="s">
        <v>4</v>
      </c>
      <c r="C15" s="298">
        <v>0</v>
      </c>
      <c r="D15" s="298">
        <v>0</v>
      </c>
      <c r="E15" s="295"/>
      <c r="F15" s="295"/>
      <c r="G15" s="299"/>
      <c r="H15" s="297">
        <v>0</v>
      </c>
      <c r="R15" s="291"/>
      <c r="S15" s="172"/>
    </row>
    <row r="16" spans="2:8" ht="12.75">
      <c r="B16" s="293" t="s">
        <v>11</v>
      </c>
      <c r="C16" s="298">
        <v>0</v>
      </c>
      <c r="D16" s="298">
        <v>0</v>
      </c>
      <c r="E16" s="295"/>
      <c r="F16" s="295"/>
      <c r="G16" s="299"/>
      <c r="H16" s="297">
        <v>0</v>
      </c>
    </row>
    <row r="17" spans="2:8" ht="12.75">
      <c r="B17" s="293" t="s">
        <v>12</v>
      </c>
      <c r="C17" s="298">
        <v>0</v>
      </c>
      <c r="D17" s="298">
        <v>0</v>
      </c>
      <c r="E17" s="295"/>
      <c r="F17" s="295"/>
      <c r="G17" s="299"/>
      <c r="H17" s="297">
        <v>0</v>
      </c>
    </row>
    <row r="18" spans="2:8" ht="12.75">
      <c r="B18" s="293" t="s">
        <v>13</v>
      </c>
      <c r="C18" s="298">
        <v>0</v>
      </c>
      <c r="D18" s="298">
        <v>0</v>
      </c>
      <c r="E18" s="295"/>
      <c r="F18" s="295"/>
      <c r="G18" s="299"/>
      <c r="H18" s="297">
        <v>0</v>
      </c>
    </row>
    <row r="19" spans="2:8" ht="12.75">
      <c r="B19" s="293" t="s">
        <v>14</v>
      </c>
      <c r="C19" s="298">
        <v>0</v>
      </c>
      <c r="D19" s="298">
        <v>0</v>
      </c>
      <c r="E19" s="295"/>
      <c r="F19" s="295"/>
      <c r="G19" s="299"/>
      <c r="H19" s="297">
        <v>0</v>
      </c>
    </row>
    <row r="20" spans="2:8" ht="12.75">
      <c r="B20" s="293" t="s">
        <v>15</v>
      </c>
      <c r="C20" s="298">
        <v>0</v>
      </c>
      <c r="D20" s="298">
        <v>0</v>
      </c>
      <c r="E20" s="295"/>
      <c r="F20" s="295"/>
      <c r="G20" s="299"/>
      <c r="H20" s="297">
        <v>0</v>
      </c>
    </row>
    <row r="21" spans="2:8" ht="12.75">
      <c r="B21" s="293" t="s">
        <v>16</v>
      </c>
      <c r="C21" s="298">
        <v>0</v>
      </c>
      <c r="D21" s="298">
        <v>0</v>
      </c>
      <c r="E21" s="295"/>
      <c r="F21" s="295"/>
      <c r="G21" s="299"/>
      <c r="H21" s="297">
        <v>0</v>
      </c>
    </row>
    <row r="22" spans="7:8" ht="12.75">
      <c r="G22" s="301" t="s">
        <v>45</v>
      </c>
      <c r="H22" s="302">
        <f>SUM(H12:H21)</f>
        <v>0</v>
      </c>
    </row>
    <row r="24" spans="2:18" ht="15">
      <c r="B24" s="449" t="s">
        <v>365</v>
      </c>
      <c r="C24" s="450"/>
      <c r="D24" s="450"/>
      <c r="E24" s="450"/>
      <c r="F24" s="450"/>
      <c r="G24" s="450"/>
      <c r="H24" s="40">
        <f>H37</f>
        <v>0</v>
      </c>
      <c r="Q24" s="342"/>
      <c r="R24" s="343"/>
    </row>
    <row r="25" ht="12.75"/>
    <row r="26" spans="2:19" ht="97.5" customHeight="1">
      <c r="B26" s="292" t="s">
        <v>358</v>
      </c>
      <c r="C26" s="292" t="s">
        <v>359</v>
      </c>
      <c r="D26" s="292" t="s">
        <v>360</v>
      </c>
      <c r="E26" s="292" t="s">
        <v>361</v>
      </c>
      <c r="F26" s="456" t="s">
        <v>362</v>
      </c>
      <c r="G26" s="457"/>
      <c r="H26" s="292" t="s">
        <v>325</v>
      </c>
      <c r="R26" s="342"/>
      <c r="S26" s="343"/>
    </row>
    <row r="27" spans="2:19" ht="12.75">
      <c r="B27" s="344" t="s">
        <v>38</v>
      </c>
      <c r="C27" s="345">
        <v>0</v>
      </c>
      <c r="D27" s="345">
        <v>0</v>
      </c>
      <c r="E27" s="38"/>
      <c r="F27" s="458"/>
      <c r="G27" s="459"/>
      <c r="H27" s="349">
        <f>C27*E27</f>
        <v>0</v>
      </c>
      <c r="R27" s="342"/>
      <c r="S27" s="343"/>
    </row>
    <row r="28" spans="2:19" ht="12.75">
      <c r="B28" s="344" t="s">
        <v>37</v>
      </c>
      <c r="C28" s="346">
        <v>0</v>
      </c>
      <c r="D28" s="346">
        <v>0</v>
      </c>
      <c r="E28" s="37"/>
      <c r="F28" s="458"/>
      <c r="G28" s="459"/>
      <c r="H28" s="349">
        <f aca="true" t="shared" si="0" ref="H28:H36">C28*E28</f>
        <v>0</v>
      </c>
      <c r="R28" s="342"/>
      <c r="S28" s="343"/>
    </row>
    <row r="29" spans="2:19" ht="12.75">
      <c r="B29" s="344" t="s">
        <v>3</v>
      </c>
      <c r="C29" s="346">
        <v>0</v>
      </c>
      <c r="D29" s="346">
        <v>0</v>
      </c>
      <c r="E29" s="37"/>
      <c r="F29" s="458"/>
      <c r="G29" s="459"/>
      <c r="H29" s="349">
        <f t="shared" si="0"/>
        <v>0</v>
      </c>
      <c r="K29" s="347"/>
      <c r="R29" s="342"/>
      <c r="S29" s="343"/>
    </row>
    <row r="30" spans="2:19" ht="12.75">
      <c r="B30" s="344" t="s">
        <v>4</v>
      </c>
      <c r="C30" s="346">
        <v>0</v>
      </c>
      <c r="D30" s="346">
        <v>0</v>
      </c>
      <c r="E30" s="37"/>
      <c r="F30" s="458"/>
      <c r="G30" s="459"/>
      <c r="H30" s="349">
        <f t="shared" si="0"/>
        <v>0</v>
      </c>
      <c r="R30" s="342"/>
      <c r="S30" s="343"/>
    </row>
    <row r="31" spans="2:8" ht="12.75">
      <c r="B31" s="344" t="s">
        <v>11</v>
      </c>
      <c r="C31" s="346">
        <v>0</v>
      </c>
      <c r="D31" s="346">
        <v>0</v>
      </c>
      <c r="E31" s="37"/>
      <c r="F31" s="458"/>
      <c r="G31" s="459"/>
      <c r="H31" s="349">
        <f t="shared" si="0"/>
        <v>0</v>
      </c>
    </row>
    <row r="32" spans="2:8" ht="12.75">
      <c r="B32" s="344" t="s">
        <v>12</v>
      </c>
      <c r="C32" s="346">
        <v>0</v>
      </c>
      <c r="D32" s="346">
        <v>0</v>
      </c>
      <c r="E32" s="37"/>
      <c r="F32" s="458"/>
      <c r="G32" s="459"/>
      <c r="H32" s="349">
        <f t="shared" si="0"/>
        <v>0</v>
      </c>
    </row>
    <row r="33" spans="2:8" ht="12.75">
      <c r="B33" s="344" t="s">
        <v>13</v>
      </c>
      <c r="C33" s="346">
        <v>0</v>
      </c>
      <c r="D33" s="346">
        <v>0</v>
      </c>
      <c r="E33" s="37"/>
      <c r="F33" s="458"/>
      <c r="G33" s="459"/>
      <c r="H33" s="349">
        <f t="shared" si="0"/>
        <v>0</v>
      </c>
    </row>
    <row r="34" spans="2:8" ht="12.75">
      <c r="B34" s="344" t="s">
        <v>14</v>
      </c>
      <c r="C34" s="346">
        <v>0</v>
      </c>
      <c r="D34" s="346">
        <v>0</v>
      </c>
      <c r="E34" s="37"/>
      <c r="F34" s="458"/>
      <c r="G34" s="459"/>
      <c r="H34" s="349">
        <f t="shared" si="0"/>
        <v>0</v>
      </c>
    </row>
    <row r="35" spans="2:8" ht="12.75">
      <c r="B35" s="344" t="s">
        <v>15</v>
      </c>
      <c r="C35" s="346">
        <v>0</v>
      </c>
      <c r="D35" s="346">
        <v>0</v>
      </c>
      <c r="E35" s="37"/>
      <c r="F35" s="458"/>
      <c r="G35" s="459"/>
      <c r="H35" s="349">
        <f t="shared" si="0"/>
        <v>0</v>
      </c>
    </row>
    <row r="36" spans="2:8" ht="12.75">
      <c r="B36" s="344" t="s">
        <v>16</v>
      </c>
      <c r="C36" s="346">
        <v>0</v>
      </c>
      <c r="D36" s="346">
        <v>0</v>
      </c>
      <c r="E36" s="37"/>
      <c r="F36" s="458"/>
      <c r="G36" s="459"/>
      <c r="H36" s="349">
        <f t="shared" si="0"/>
        <v>0</v>
      </c>
    </row>
    <row r="37" spans="7:8" ht="12.75">
      <c r="G37" s="21" t="s">
        <v>45</v>
      </c>
      <c r="H37" s="348">
        <f>SUM(H27:H36)</f>
        <v>0</v>
      </c>
    </row>
    <row r="39" spans="2:8" ht="15">
      <c r="B39" s="451" t="s">
        <v>40</v>
      </c>
      <c r="C39" s="452"/>
      <c r="D39" s="452"/>
      <c r="E39" s="452"/>
      <c r="F39" s="452"/>
      <c r="G39" s="453"/>
      <c r="H39" s="41" t="s">
        <v>5</v>
      </c>
    </row>
    <row r="40" spans="2:8" ht="75.75" customHeight="1">
      <c r="B40" s="292" t="s">
        <v>327</v>
      </c>
      <c r="C40" s="292" t="s">
        <v>328</v>
      </c>
      <c r="D40" s="454" t="s">
        <v>323</v>
      </c>
      <c r="E40" s="455"/>
      <c r="F40" s="456" t="s">
        <v>324</v>
      </c>
      <c r="G40" s="457"/>
      <c r="H40" s="303" t="s">
        <v>325</v>
      </c>
    </row>
    <row r="41" spans="2:8" ht="12.75">
      <c r="B41" s="304"/>
      <c r="C41" s="294">
        <v>0</v>
      </c>
      <c r="D41" s="443">
        <v>0</v>
      </c>
      <c r="E41" s="444"/>
      <c r="F41" s="445"/>
      <c r="G41" s="446"/>
      <c r="H41" s="305">
        <v>0</v>
      </c>
    </row>
    <row r="42" spans="2:8" ht="12.75">
      <c r="B42" s="304"/>
      <c r="C42" s="298">
        <v>0</v>
      </c>
      <c r="D42" s="443">
        <v>0</v>
      </c>
      <c r="E42" s="444"/>
      <c r="F42" s="445"/>
      <c r="G42" s="446"/>
      <c r="H42" s="305">
        <v>0</v>
      </c>
    </row>
    <row r="43" spans="2:8" ht="12.75">
      <c r="B43" s="304"/>
      <c r="C43" s="298">
        <v>0</v>
      </c>
      <c r="D43" s="443">
        <v>0</v>
      </c>
      <c r="E43" s="444"/>
      <c r="F43" s="445"/>
      <c r="G43" s="446"/>
      <c r="H43" s="305">
        <v>0</v>
      </c>
    </row>
    <row r="44" spans="2:8" ht="12.75">
      <c r="B44" s="304"/>
      <c r="C44" s="298">
        <v>0</v>
      </c>
      <c r="D44" s="443">
        <v>0</v>
      </c>
      <c r="E44" s="444"/>
      <c r="F44" s="445"/>
      <c r="G44" s="446"/>
      <c r="H44" s="305">
        <v>0</v>
      </c>
    </row>
    <row r="45" spans="7:8" ht="12.75">
      <c r="G45" s="301" t="s">
        <v>45</v>
      </c>
      <c r="H45" s="302">
        <f>SUM(H41:H44)</f>
        <v>0</v>
      </c>
    </row>
    <row r="47" spans="2:5" ht="12.75">
      <c r="B47" s="306" t="s">
        <v>36</v>
      </c>
      <c r="C47" s="307"/>
      <c r="D47" s="307"/>
      <c r="E47" s="308"/>
    </row>
    <row r="48" spans="2:5" ht="12.75">
      <c r="B48" s="437"/>
      <c r="C48" s="438"/>
      <c r="D48" s="438"/>
      <c r="E48" s="439"/>
    </row>
    <row r="49" spans="2:5" ht="12.75">
      <c r="B49" s="437"/>
      <c r="C49" s="438"/>
      <c r="D49" s="438"/>
      <c r="E49" s="439"/>
    </row>
    <row r="50" spans="2:5" ht="12.75">
      <c r="B50" s="437"/>
      <c r="C50" s="438"/>
      <c r="D50" s="438"/>
      <c r="E50" s="439"/>
    </row>
    <row r="51" spans="2:5" ht="12.75">
      <c r="B51" s="440"/>
      <c r="C51" s="441"/>
      <c r="D51" s="441"/>
      <c r="E51" s="442"/>
    </row>
  </sheetData>
  <sheetProtection password="EE35" sheet="1" objects="1" selectLockedCells="1"/>
  <mergeCells count="27">
    <mergeCell ref="F34:G34"/>
    <mergeCell ref="F35:G35"/>
    <mergeCell ref="F36:G36"/>
    <mergeCell ref="B7:G7"/>
    <mergeCell ref="F28:G28"/>
    <mergeCell ref="F29:G29"/>
    <mergeCell ref="F30:G30"/>
    <mergeCell ref="F31:G31"/>
    <mergeCell ref="F32:G32"/>
    <mergeCell ref="F33:G33"/>
    <mergeCell ref="C5:E5"/>
    <mergeCell ref="B9:G9"/>
    <mergeCell ref="B39:G39"/>
    <mergeCell ref="D40:E40"/>
    <mergeCell ref="F40:G40"/>
    <mergeCell ref="D41:E41"/>
    <mergeCell ref="F41:G41"/>
    <mergeCell ref="B24:G24"/>
    <mergeCell ref="F26:G26"/>
    <mergeCell ref="F27:G27"/>
    <mergeCell ref="B48:E51"/>
    <mergeCell ref="D42:E42"/>
    <mergeCell ref="F42:G42"/>
    <mergeCell ref="D43:E43"/>
    <mergeCell ref="F43:G43"/>
    <mergeCell ref="D44:E44"/>
    <mergeCell ref="F44:G44"/>
  </mergeCells>
  <dataValidations count="12">
    <dataValidation allowBlank="1" showInputMessage="1" showErrorMessage="1" promptTitle="OHJE" prompt="Kirjaa tähän aikaisemmissa maksatushakemuksissa hyväksytyt kustannukset henkilötasolla." sqref="D12 D41:E41 D27"/>
    <dataValidation allowBlank="1" showInputMessage="1" showErrorMessage="1" promptTitle="OHJE" prompt="Kirjaa tähän budjetoidut henkilöstökustannukset henkilötasolla." sqref="C12 C41"/>
    <dataValidation allowBlank="1" showInputMessage="1" showErrorMessage="1" promptTitle="OHJE" prompt="Hankkeen tukikelpoisia muita henkilöstökuluja ovat esimerkiksi ulkomaanedustuksen lakisääteiset korvaukset. " sqref="B39:B40"/>
    <dataValidation allowBlank="1" showInputMessage="1" showErrorMessage="1" promptTitle="OHJE" prompt="Kirjatkaa tähän muut lakisääteiset henkilöstökustannukset" sqref="B41"/>
    <dataValidation allowBlank="1" showInputMessage="1" showErrorMessage="1" promptTitle="OHJE" prompt="Voit halutessasi antaa lisätietoja hankkeen henkilöstökustannuksiin liittyen." sqref="B48:E51"/>
    <dataValidation errorStyle="warning" allowBlank="1" showInputMessage="1" showErrorMessage="1" errorTitle="fadsfasd" error="fadfdsaffadsfdsa" sqref="F13:F21 C13:D21 C42:C44 D28:D36"/>
    <dataValidation allowBlank="1" showInputMessage="1" showErrorMessage="1" promptTitle="OHJE" prompt="Kirjoita tähän tehtävän raportoitujen kustannusten kirjanpidon tositenumerot pääkirjasta. Yhteys raportoitujen kustannusten ja pääkirjan välillä tulee olla yksiselitteinen. Tarkentavia merkintöjä voit tehdä liitteenä toimitettavaan pääkirjanotteeseen." sqref="G12 F41:G41"/>
    <dataValidation errorStyle="warning" allowBlank="1" showInputMessage="1" showErrorMessage="1" promptTitle="OHJE" prompt="Ilmoita tässä kuukausien/tuntien toteutunut lukumäärä." errorTitle="fadsfasd" error="fadfdsaffadsfdsa" sqref="F12"/>
    <dataValidation allowBlank="1" showErrorMessage="1" promptTitle="OHJE" prompt="Kirjatkaa tähän lomaraha kahden desimaalin tarkkuudella." sqref="H12:H21 H27:H36"/>
    <dataValidation type="list" allowBlank="1" showInputMessage="1" showErrorMessage="1" sqref="E12:E21">
      <formula1>"Kuukausipalkka, Tuntipalkka,"</formula1>
    </dataValidation>
    <dataValidation allowBlank="1" showInputMessage="1" showErrorMessage="1" promptTitle="OHJE " prompt="Kirjaa tähän tukipäätöksellä vahvistettu tehtäväkohtainen tuntihinta. " sqref="C27:C36"/>
    <dataValidation allowBlank="1" showInputMessage="1" showErrorMessage="1" promptTitle="OHJE" prompt="Ilmoita tuntien jakautuminen raportoitujen kuukausien osalta. Esim. &quot;tammi xx h, helmi xx h jne.&quot;&#10;" sqref="F27:F36"/>
  </dataValidations>
  <printOptions/>
  <pageMargins left="0.7" right="0.7" top="0.75" bottom="0.75" header="0.3" footer="0.3"/>
  <pageSetup fitToHeight="1" fitToWidth="1" horizontalDpi="600" verticalDpi="600" orientation="landscape" paperSize="9" scale="5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5:J60"/>
  <sheetViews>
    <sheetView showGridLines="0" zoomScalePageLayoutView="0" workbookViewId="0" topLeftCell="A3">
      <selection activeCell="C9" sqref="C9:H9"/>
    </sheetView>
  </sheetViews>
  <sheetFormatPr defaultColWidth="9.140625" defaultRowHeight="12.75"/>
  <cols>
    <col min="1" max="1" width="2.57421875" style="280" customWidth="1"/>
    <col min="2" max="2" width="17.140625" style="280" customWidth="1"/>
    <col min="3" max="3" width="19.00390625" style="280" customWidth="1"/>
    <col min="4" max="4" width="29.57421875" style="280" customWidth="1"/>
    <col min="5" max="5" width="21.00390625" style="142" customWidth="1"/>
    <col min="6" max="6" width="23.57421875" style="142" customWidth="1"/>
    <col min="7" max="7" width="26.28125" style="142" customWidth="1"/>
    <col min="8" max="8" width="18.8515625" style="280" customWidth="1"/>
    <col min="9" max="16384" width="9.140625" style="280" customWidth="1"/>
  </cols>
  <sheetData>
    <row r="1" ht="12.75"/>
    <row r="2" ht="12.75"/>
    <row r="3" ht="12.75"/>
    <row r="4" s="142" customFormat="1" ht="12.75"/>
    <row r="5" spans="2:8" s="142" customFormat="1" ht="12.75">
      <c r="B5" s="309" t="str">
        <f>'[3]Talousosio perustiedot'!B10</f>
        <v>Hankkeen nimi</v>
      </c>
      <c r="C5" s="460">
        <f>'Talousosio perustiedot'!C10:D10</f>
        <v>0</v>
      </c>
      <c r="D5" s="461"/>
      <c r="E5" s="461"/>
      <c r="F5" s="461"/>
      <c r="G5" s="461"/>
      <c r="H5" s="462"/>
    </row>
    <row r="6" ht="12.75">
      <c r="H6" s="310"/>
    </row>
    <row r="7" spans="2:8" ht="15">
      <c r="B7" s="15" t="s">
        <v>9</v>
      </c>
      <c r="C7" s="311" t="s">
        <v>6</v>
      </c>
      <c r="D7" s="31"/>
      <c r="E7" s="16"/>
      <c r="F7" s="16"/>
      <c r="G7" s="16"/>
      <c r="H7" s="312">
        <f>SUM(H12:H53)</f>
        <v>0</v>
      </c>
    </row>
    <row r="8" s="142" customFormat="1" ht="12.75"/>
    <row r="9" spans="2:8" s="142" customFormat="1" ht="12.75">
      <c r="B9" s="313" t="s">
        <v>23</v>
      </c>
      <c r="C9" s="463"/>
      <c r="D9" s="464"/>
      <c r="E9" s="464"/>
      <c r="F9" s="464"/>
      <c r="G9" s="464"/>
      <c r="H9" s="465"/>
    </row>
    <row r="10" s="142" customFormat="1" ht="12.75">
      <c r="H10" s="314"/>
    </row>
    <row r="11" spans="2:8" s="142" customFormat="1" ht="60" customHeight="1">
      <c r="B11" s="315" t="s">
        <v>41</v>
      </c>
      <c r="C11" s="315" t="s">
        <v>125</v>
      </c>
      <c r="D11" s="315" t="s">
        <v>0</v>
      </c>
      <c r="E11" s="315" t="s">
        <v>329</v>
      </c>
      <c r="F11" s="292" t="s">
        <v>330</v>
      </c>
      <c r="G11" s="315" t="s">
        <v>324</v>
      </c>
      <c r="H11" s="292" t="s">
        <v>331</v>
      </c>
    </row>
    <row r="12" spans="2:8" s="142" customFormat="1" ht="12.75" customHeight="1">
      <c r="B12" s="316"/>
      <c r="C12" s="317"/>
      <c r="D12" s="316"/>
      <c r="E12" s="318"/>
      <c r="F12" s="318"/>
      <c r="G12" s="319"/>
      <c r="H12" s="320"/>
    </row>
    <row r="13" spans="2:10" s="142" customFormat="1" ht="12.75" customHeight="1">
      <c r="B13" s="316"/>
      <c r="C13" s="317"/>
      <c r="D13" s="321"/>
      <c r="E13" s="318"/>
      <c r="F13" s="318"/>
      <c r="G13" s="319"/>
      <c r="H13" s="318"/>
      <c r="J13" s="280"/>
    </row>
    <row r="14" spans="2:8" s="142" customFormat="1" ht="12.75" customHeight="1">
      <c r="B14" s="316"/>
      <c r="C14" s="317"/>
      <c r="D14" s="321"/>
      <c r="E14" s="318"/>
      <c r="F14" s="318"/>
      <c r="G14" s="319"/>
      <c r="H14" s="318"/>
    </row>
    <row r="15" spans="2:8" ht="12.75" customHeight="1">
      <c r="B15" s="316"/>
      <c r="C15" s="317"/>
      <c r="D15" s="321"/>
      <c r="E15" s="318"/>
      <c r="F15" s="318"/>
      <c r="G15" s="319"/>
      <c r="H15" s="318"/>
    </row>
    <row r="16" spans="2:8" ht="12.75" customHeight="1">
      <c r="B16" s="316"/>
      <c r="C16" s="317"/>
      <c r="D16" s="321"/>
      <c r="E16" s="318"/>
      <c r="F16" s="318"/>
      <c r="G16" s="319"/>
      <c r="H16" s="318"/>
    </row>
    <row r="17" spans="2:8" ht="12.75" customHeight="1">
      <c r="B17" s="316"/>
      <c r="C17" s="317"/>
      <c r="D17" s="321"/>
      <c r="E17" s="318"/>
      <c r="F17" s="318"/>
      <c r="G17" s="319"/>
      <c r="H17" s="318"/>
    </row>
    <row r="18" spans="2:8" ht="12.75" customHeight="1">
      <c r="B18" s="316"/>
      <c r="C18" s="317"/>
      <c r="D18" s="321"/>
      <c r="E18" s="318"/>
      <c r="F18" s="318"/>
      <c r="G18" s="319"/>
      <c r="H18" s="318"/>
    </row>
    <row r="19" spans="2:8" ht="12.75" customHeight="1">
      <c r="B19" s="316"/>
      <c r="C19" s="317"/>
      <c r="D19" s="321"/>
      <c r="E19" s="318"/>
      <c r="F19" s="318"/>
      <c r="G19" s="319"/>
      <c r="H19" s="318"/>
    </row>
    <row r="20" spans="2:8" ht="12.75" customHeight="1">
      <c r="B20" s="316"/>
      <c r="C20" s="317"/>
      <c r="D20" s="321"/>
      <c r="E20" s="318"/>
      <c r="F20" s="318"/>
      <c r="G20" s="319"/>
      <c r="H20" s="318"/>
    </row>
    <row r="21" spans="2:8" ht="12.75" customHeight="1">
      <c r="B21" s="316"/>
      <c r="C21" s="317"/>
      <c r="D21" s="321"/>
      <c r="E21" s="318"/>
      <c r="F21" s="318"/>
      <c r="G21" s="319"/>
      <c r="H21" s="318"/>
    </row>
    <row r="22" spans="2:8" ht="12.75" customHeight="1">
      <c r="B22" s="316"/>
      <c r="C22" s="317"/>
      <c r="D22" s="321"/>
      <c r="E22" s="318"/>
      <c r="F22" s="318"/>
      <c r="G22" s="319"/>
      <c r="H22" s="318"/>
    </row>
    <row r="23" spans="2:8" ht="12.75" customHeight="1">
      <c r="B23" s="316"/>
      <c r="C23" s="317"/>
      <c r="D23" s="321"/>
      <c r="E23" s="318"/>
      <c r="F23" s="318"/>
      <c r="G23" s="319"/>
      <c r="H23" s="318"/>
    </row>
    <row r="24" spans="2:8" ht="12.75" customHeight="1">
      <c r="B24" s="316"/>
      <c r="C24" s="317"/>
      <c r="D24" s="321"/>
      <c r="E24" s="318"/>
      <c r="F24" s="318"/>
      <c r="G24" s="319"/>
      <c r="H24" s="318"/>
    </row>
    <row r="25" spans="2:8" ht="12.75" customHeight="1">
      <c r="B25" s="316"/>
      <c r="C25" s="317"/>
      <c r="D25" s="321"/>
      <c r="E25" s="318"/>
      <c r="F25" s="318"/>
      <c r="G25" s="319"/>
      <c r="H25" s="318"/>
    </row>
    <row r="26" spans="2:8" ht="12.75" customHeight="1">
      <c r="B26" s="316"/>
      <c r="C26" s="317"/>
      <c r="D26" s="321"/>
      <c r="E26" s="318"/>
      <c r="F26" s="318"/>
      <c r="G26" s="319"/>
      <c r="H26" s="318"/>
    </row>
    <row r="27" spans="2:8" ht="12.75" customHeight="1">
      <c r="B27" s="316"/>
      <c r="C27" s="317"/>
      <c r="D27" s="321"/>
      <c r="E27" s="318"/>
      <c r="F27" s="318"/>
      <c r="G27" s="319"/>
      <c r="H27" s="318"/>
    </row>
    <row r="28" spans="2:8" ht="12.75" customHeight="1">
      <c r="B28" s="316"/>
      <c r="C28" s="317"/>
      <c r="D28" s="321"/>
      <c r="E28" s="318"/>
      <c r="F28" s="318"/>
      <c r="G28" s="319"/>
      <c r="H28" s="318"/>
    </row>
    <row r="29" spans="2:8" ht="12.75" customHeight="1">
      <c r="B29" s="316"/>
      <c r="C29" s="317"/>
      <c r="D29" s="321"/>
      <c r="E29" s="318"/>
      <c r="F29" s="318"/>
      <c r="G29" s="319"/>
      <c r="H29" s="318"/>
    </row>
    <row r="30" spans="2:8" ht="12.75" customHeight="1">
      <c r="B30" s="316"/>
      <c r="C30" s="317"/>
      <c r="D30" s="321"/>
      <c r="E30" s="318"/>
      <c r="F30" s="318"/>
      <c r="G30" s="319"/>
      <c r="H30" s="318"/>
    </row>
    <row r="31" spans="2:8" ht="12.75" customHeight="1">
      <c r="B31" s="316"/>
      <c r="C31" s="317"/>
      <c r="D31" s="321"/>
      <c r="E31" s="318"/>
      <c r="F31" s="318"/>
      <c r="G31" s="319"/>
      <c r="H31" s="318"/>
    </row>
    <row r="32" spans="2:8" ht="12.75" customHeight="1">
      <c r="B32" s="316"/>
      <c r="C32" s="317"/>
      <c r="D32" s="321"/>
      <c r="E32" s="318"/>
      <c r="F32" s="318"/>
      <c r="G32" s="319"/>
      <c r="H32" s="318"/>
    </row>
    <row r="33" spans="2:8" ht="12.75" customHeight="1">
      <c r="B33" s="316"/>
      <c r="C33" s="317"/>
      <c r="D33" s="321"/>
      <c r="E33" s="318"/>
      <c r="F33" s="318"/>
      <c r="G33" s="319"/>
      <c r="H33" s="318"/>
    </row>
    <row r="34" spans="2:8" ht="12.75" customHeight="1">
      <c r="B34" s="316"/>
      <c r="C34" s="317"/>
      <c r="D34" s="321"/>
      <c r="E34" s="318"/>
      <c r="F34" s="318"/>
      <c r="G34" s="319"/>
      <c r="H34" s="318"/>
    </row>
    <row r="35" spans="2:8" ht="12.75" customHeight="1">
      <c r="B35" s="316"/>
      <c r="C35" s="317"/>
      <c r="D35" s="321"/>
      <c r="E35" s="318"/>
      <c r="F35" s="318"/>
      <c r="G35" s="319"/>
      <c r="H35" s="318"/>
    </row>
    <row r="36" spans="2:8" ht="12.75" customHeight="1">
      <c r="B36" s="316"/>
      <c r="C36" s="317"/>
      <c r="D36" s="321"/>
      <c r="E36" s="318"/>
      <c r="F36" s="318"/>
      <c r="G36" s="319"/>
      <c r="H36" s="318"/>
    </row>
    <row r="37" spans="2:8" ht="12.75" customHeight="1">
      <c r="B37" s="316"/>
      <c r="C37" s="317"/>
      <c r="D37" s="321"/>
      <c r="E37" s="318"/>
      <c r="F37" s="318"/>
      <c r="G37" s="319"/>
      <c r="H37" s="318"/>
    </row>
    <row r="38" spans="2:8" ht="12.75" customHeight="1">
      <c r="B38" s="316"/>
      <c r="C38" s="317"/>
      <c r="D38" s="321"/>
      <c r="E38" s="318"/>
      <c r="F38" s="318"/>
      <c r="G38" s="319"/>
      <c r="H38" s="318"/>
    </row>
    <row r="39" spans="2:8" ht="12.75" customHeight="1">
      <c r="B39" s="316"/>
      <c r="C39" s="317"/>
      <c r="D39" s="321"/>
      <c r="E39" s="318"/>
      <c r="F39" s="318"/>
      <c r="G39" s="319"/>
      <c r="H39" s="318"/>
    </row>
    <row r="40" spans="2:8" ht="12.75" customHeight="1">
      <c r="B40" s="316"/>
      <c r="C40" s="317"/>
      <c r="D40" s="321"/>
      <c r="E40" s="318"/>
      <c r="F40" s="318"/>
      <c r="G40" s="319"/>
      <c r="H40" s="318"/>
    </row>
    <row r="41" spans="2:8" ht="12.75" customHeight="1">
      <c r="B41" s="316"/>
      <c r="C41" s="317"/>
      <c r="D41" s="321"/>
      <c r="E41" s="318"/>
      <c r="F41" s="318"/>
      <c r="G41" s="319"/>
      <c r="H41" s="318"/>
    </row>
    <row r="42" spans="2:8" ht="12.75" customHeight="1">
      <c r="B42" s="316"/>
      <c r="C42" s="317"/>
      <c r="D42" s="321"/>
      <c r="E42" s="318"/>
      <c r="F42" s="318"/>
      <c r="G42" s="319"/>
      <c r="H42" s="318"/>
    </row>
    <row r="43" spans="2:8" ht="12.75" customHeight="1">
      <c r="B43" s="316"/>
      <c r="C43" s="317"/>
      <c r="D43" s="321"/>
      <c r="E43" s="318"/>
      <c r="F43" s="318"/>
      <c r="G43" s="319"/>
      <c r="H43" s="318"/>
    </row>
    <row r="44" spans="2:8" ht="12.75" customHeight="1">
      <c r="B44" s="316"/>
      <c r="C44" s="317"/>
      <c r="D44" s="321"/>
      <c r="E44" s="318"/>
      <c r="F44" s="318"/>
      <c r="G44" s="319"/>
      <c r="H44" s="318"/>
    </row>
    <row r="45" spans="2:8" ht="12.75" customHeight="1">
      <c r="B45" s="316"/>
      <c r="C45" s="317"/>
      <c r="D45" s="321"/>
      <c r="E45" s="318"/>
      <c r="F45" s="318"/>
      <c r="G45" s="319"/>
      <c r="H45" s="318"/>
    </row>
    <row r="46" spans="2:8" ht="12.75" customHeight="1">
      <c r="B46" s="316"/>
      <c r="C46" s="317"/>
      <c r="D46" s="321"/>
      <c r="E46" s="318"/>
      <c r="F46" s="318"/>
      <c r="G46" s="319"/>
      <c r="H46" s="318"/>
    </row>
    <row r="47" spans="2:8" ht="12.75" customHeight="1">
      <c r="B47" s="316"/>
      <c r="C47" s="317"/>
      <c r="D47" s="321"/>
      <c r="E47" s="318"/>
      <c r="F47" s="318"/>
      <c r="G47" s="319"/>
      <c r="H47" s="318"/>
    </row>
    <row r="48" spans="2:8" ht="12.75" customHeight="1">
      <c r="B48" s="316"/>
      <c r="C48" s="317"/>
      <c r="D48" s="321"/>
      <c r="E48" s="318"/>
      <c r="F48" s="318"/>
      <c r="G48" s="319"/>
      <c r="H48" s="318"/>
    </row>
    <row r="49" spans="2:8" ht="12.75" customHeight="1">
      <c r="B49" s="316"/>
      <c r="C49" s="317"/>
      <c r="D49" s="321"/>
      <c r="E49" s="318"/>
      <c r="F49" s="318"/>
      <c r="G49" s="319"/>
      <c r="H49" s="318"/>
    </row>
    <row r="50" spans="2:8" ht="12.75" customHeight="1">
      <c r="B50" s="316"/>
      <c r="C50" s="317"/>
      <c r="D50" s="321"/>
      <c r="E50" s="318"/>
      <c r="F50" s="318"/>
      <c r="G50" s="319"/>
      <c r="H50" s="318"/>
    </row>
    <row r="51" spans="2:8" ht="12.75" customHeight="1">
      <c r="B51" s="316"/>
      <c r="C51" s="317"/>
      <c r="D51" s="321"/>
      <c r="E51" s="318"/>
      <c r="F51" s="318"/>
      <c r="G51" s="319"/>
      <c r="H51" s="318"/>
    </row>
    <row r="52" spans="2:8" ht="12.75" customHeight="1">
      <c r="B52" s="316"/>
      <c r="C52" s="317"/>
      <c r="D52" s="321"/>
      <c r="E52" s="318"/>
      <c r="F52" s="318"/>
      <c r="G52" s="319"/>
      <c r="H52" s="318"/>
    </row>
    <row r="53" spans="2:8" ht="12.75" customHeight="1">
      <c r="B53" s="316"/>
      <c r="C53" s="317"/>
      <c r="D53" s="321"/>
      <c r="E53" s="318"/>
      <c r="F53" s="318"/>
      <c r="G53" s="319"/>
      <c r="H53" s="318"/>
    </row>
    <row r="54" ht="12.75" customHeight="1"/>
    <row r="55" ht="12.75" customHeight="1"/>
    <row r="56" spans="2:7" ht="12.75" customHeight="1">
      <c r="B56" s="322" t="s">
        <v>36</v>
      </c>
      <c r="C56" s="323"/>
      <c r="D56" s="323"/>
      <c r="E56" s="308"/>
      <c r="F56" s="260"/>
      <c r="G56" s="260"/>
    </row>
    <row r="57" spans="2:7" ht="12.75">
      <c r="B57" s="466"/>
      <c r="C57" s="467"/>
      <c r="D57" s="467"/>
      <c r="E57" s="468"/>
      <c r="F57" s="324"/>
      <c r="G57" s="324"/>
    </row>
    <row r="58" spans="2:7" ht="12.75">
      <c r="B58" s="466"/>
      <c r="C58" s="467"/>
      <c r="D58" s="467"/>
      <c r="E58" s="468"/>
      <c r="F58" s="324"/>
      <c r="G58" s="324"/>
    </row>
    <row r="59" spans="2:7" ht="12.75">
      <c r="B59" s="466"/>
      <c r="C59" s="467"/>
      <c r="D59" s="467"/>
      <c r="E59" s="468"/>
      <c r="F59" s="324"/>
      <c r="G59" s="324"/>
    </row>
    <row r="60" spans="2:7" ht="12.75">
      <c r="B60" s="469"/>
      <c r="C60" s="470"/>
      <c r="D60" s="470"/>
      <c r="E60" s="471"/>
      <c r="F60" s="324"/>
      <c r="G60" s="324"/>
    </row>
  </sheetData>
  <sheetProtection password="EE35" sheet="1" objects="1" selectLockedCells="1"/>
  <mergeCells count="3">
    <mergeCell ref="C5:H5"/>
    <mergeCell ref="C9:H9"/>
    <mergeCell ref="B57:E60"/>
  </mergeCells>
  <dataValidations count="9">
    <dataValidation type="list" allowBlank="1" showInputMessage="1" showErrorMessage="1" sqref="B13:B53">
      <formula1>"Käyttö- ja kiinteä omaisuus, Ostopalvelut,Aineet, tarvikkeet ja muut kustannukset, Matkakustannukset (15% malli), Yksikkökustannus"</formula1>
    </dataValidation>
    <dataValidation allowBlank="1" showInputMessage="1" showErrorMessage="1" promptTitle="OHJE" prompt="Kirjoita tähän raportoitujen kustannusten kirjanpidon tositenumerot pääkirjasta. Yhteys raportoitujen kustannusten ja pääkirjan välillä tulee olla yksiselitteinen. Tarkentavia merkintöjä voit tehdä liitteenä toimitettavaan pääkirjanotteeseen." sqref="G12"/>
    <dataValidation allowBlank="1" showInputMessage="1" showErrorMessage="1" promptTitle="OHJE" prompt="Kirjaa tähän aikaisemmissa maksatushakemuksissa hyväksytyt kustannukset kustannuslajitasolla." sqref="F12"/>
    <dataValidation allowBlank="1" showInputMessage="1" showErrorMessage="1" promptTitle="OHJE" prompt="Kirjaa kustannuksen selite." sqref="D12"/>
    <dataValidation allowBlank="1" showInputMessage="1" showErrorMessage="1" promptTitle="OHJE" prompt="Määritä käyttö- ja kiinteä omaisuus-kustannuslajille todellinen käyttöaste. Muille kustannuslajeille merkitse käyttöasteeksi 100." sqref="C12"/>
    <dataValidation type="list" allowBlank="1" showInputMessage="1" showErrorMessage="1" promptTitle="OHJE" prompt="Valitse alasvetovalikosta kustannusta määrittävä kustannuslaji. " sqref="B12">
      <formula1>"Käyttö- ja kiinteä omaisuus, Ostopalvelut,Aineet, tarvikkeet ja muut kustannukset, Matkakustannukset (15% malli), Yksikkökustannus"</formula1>
    </dataValidation>
    <dataValidation allowBlank="1" showInputMessage="1" showErrorMessage="1" promptTitle="OHJE" prompt="Voit halutessasi antaa lisätietoja hanketoimintojen kustannuksiin liittyen." sqref="B57:G60"/>
    <dataValidation allowBlank="1" showInputMessage="1" showErrorMessage="1" promptTitle="OHJE" prompt="Kirjaa tähän budjetoidut kustannukset kustannuslajitasolla." sqref="E12"/>
    <dataValidation allowBlank="1" showInputMessage="1" showErrorMessage="1" promptTitle="OHJE" prompt="Kirjaa budetin toiminto-välilehdille hakemuslomakkeelle kirjaamasi toiminnot yksi kerrallaan." sqref="H10"/>
  </dataValidations>
  <printOptions/>
  <pageMargins left="0.7" right="0.7" top="0.75" bottom="0.75" header="0.3" footer="0.3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Välimaksatushakemus paperilomake ISF (muokattu 4.6.2021)</dc:title>
  <dc:subject/>
  <dc:creator>Sillanpää Elina SM</dc:creator>
  <cp:keywords/>
  <dc:description/>
  <cp:lastModifiedBy>Rantamaa Aleksi SM</cp:lastModifiedBy>
  <cp:lastPrinted>2021-06-04T08:46:52Z</cp:lastPrinted>
  <dcterms:created xsi:type="dcterms:W3CDTF">2012-01-20T13:50:27Z</dcterms:created>
  <dcterms:modified xsi:type="dcterms:W3CDTF">2021-06-04T08:47:42Z</dcterms:modified>
  <cp:category/>
  <cp:version/>
  <cp:contentType/>
  <cp:contentStatus/>
</cp:coreProperties>
</file>